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quemaucieri/Dropbox/Documents/Masters/Dominique Maucieri - Soft Coral Analysis/Soft Corals Literature Review/"/>
    </mc:Choice>
  </mc:AlternateContent>
  <xr:revisionPtr revIDLastSave="0" documentId="13_ncr:1_{9E181DBA-CEC5-FC46-BF28-77D898264316}" xr6:coauthVersionLast="36" xr6:coauthVersionMax="36" xr10:uidLastSave="{00000000-0000-0000-0000-000000000000}"/>
  <bookViews>
    <workbookView xWindow="4160" yWindow="460" windowWidth="34300" windowHeight="24800" activeTab="2" xr2:uid="{00000000-000D-0000-FFFF-FFFF00000000}"/>
  </bookViews>
  <sheets>
    <sheet name="README" sheetId="2" r:id="rId1"/>
    <sheet name="ALL_Papers" sheetId="1" r:id="rId2"/>
    <sheet name="Recent_Heatwave" sheetId="3" r:id="rId3"/>
  </sheets>
  <definedNames>
    <definedName name="_xlnm._FilterDatabase" localSheetId="1" hidden="1">ALL_Papers!$AC$1:$AC$257</definedName>
    <definedName name="_xlnm._FilterDatabase" localSheetId="2" hidden="1">Recent_Heatwave!$N$1:$N$94</definedName>
  </definedNames>
  <calcPr calcId="181029" concurrentCalc="0"/>
</workbook>
</file>

<file path=xl/calcChain.xml><?xml version="1.0" encoding="utf-8"?>
<calcChain xmlns="http://schemas.openxmlformats.org/spreadsheetml/2006/main">
  <c r="B45" i="2" l="1"/>
  <c r="K19" i="2"/>
  <c r="K21" i="2"/>
  <c r="K22" i="2"/>
  <c r="B47" i="2"/>
  <c r="K25" i="2"/>
  <c r="K26" i="2"/>
  <c r="K23" i="2"/>
  <c r="K24" i="2"/>
  <c r="B44" i="2"/>
  <c r="K20" i="2"/>
  <c r="B42" i="2"/>
  <c r="B43" i="2"/>
  <c r="K16" i="2"/>
  <c r="K17" i="2"/>
  <c r="K18" i="2"/>
  <c r="K15" i="2"/>
  <c r="B51" i="2"/>
  <c r="B50" i="2"/>
  <c r="B49" i="2"/>
  <c r="B48" i="2"/>
  <c r="B46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43" i="2"/>
  <c r="D43" i="2"/>
</calcChain>
</file>

<file path=xl/sharedStrings.xml><?xml version="1.0" encoding="utf-8"?>
<sst xmlns="http://schemas.openxmlformats.org/spreadsheetml/2006/main" count="4654" uniqueCount="1333">
  <si>
    <t>Timespan=2015-2020. Indexes=SCI-EXPANDED, SSCI, A&amp;HCI, CPCI-S, CPCI-SSH, BKCI-S, BKCI-SSH, ESCI, CCR-EXPANDED, IC.</t>
  </si>
  <si>
    <t>Results found</t>
  </si>
  <si>
    <t>Sum of the Times Cited</t>
  </si>
  <si>
    <t>Average Citations per Item</t>
  </si>
  <si>
    <t>h-index</t>
  </si>
  <si>
    <t>Title</t>
  </si>
  <si>
    <t>Authors</t>
  </si>
  <si>
    <t>Corporate Authors</t>
  </si>
  <si>
    <t>Editors</t>
  </si>
  <si>
    <t>Book Editors</t>
  </si>
  <si>
    <t>Source Title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</si>
  <si>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</si>
  <si>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</si>
  <si>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</si>
  <si>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</si>
  <si>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</si>
  <si>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</si>
  <si>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</si>
  <si>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Beginning Page</t>
  </si>
  <si>
    <t>Ending Page</t>
  </si>
  <si>
    <t>Article Number</t>
  </si>
  <si>
    <t>Conference Title</t>
  </si>
  <si>
    <t>Conference Date</t>
  </si>
  <si>
    <t>Total Citations</t>
  </si>
  <si>
    <t>Average per Year</t>
  </si>
  <si>
    <t>Building coral reef resilience through assisted evolution</t>
  </si>
  <si>
    <t>van Oppen, Madeleine J. H.; Oliver, James K.; Putnam, Hollie M.; Gates, Ruth D.</t>
  </si>
  <si>
    <t/>
  </si>
  <si>
    <t>PROCEEDINGS OF THE NATIONAL ACADEMY OF SCIENCES OF THE UNITED STATES OF AMERICA</t>
  </si>
  <si>
    <t>FEB 24 2015</t>
  </si>
  <si>
    <t>The threat to coral reefs from more intense cyclones under climate change</t>
  </si>
  <si>
    <t>Cheal, Alistair J.; Macneil, M. Aaron; Emslie, Michael J.; Sweatman, Hugh</t>
  </si>
  <si>
    <t>GLOBAL CHANGE BIOLOGY</t>
  </si>
  <si>
    <t>APR 2017</t>
  </si>
  <si>
    <t>Increased seawater temperature increases the abundance and alters the structure of natural Vibrio populations associated with the coral Pocillopora damicomis</t>
  </si>
  <si>
    <t>Tout, Jessica; Siboni, Nachshon; Messer, Lauren F.; Garren, Melissa; Stocker, Roman; Webster, Nicole S.; Ralph, Peter J.; Seymour, Justin R.</t>
  </si>
  <si>
    <t>FRONTIERS IN MICROBIOLOGY</t>
  </si>
  <si>
    <t>MAY 18 2015</t>
  </si>
  <si>
    <t>The role of transcriptome resilience in resistance of corals to bleaching</t>
  </si>
  <si>
    <t>Seneca, Francois O.; Palumbi, Stephen R.</t>
  </si>
  <si>
    <t>MOLECULAR ECOLOGY</t>
  </si>
  <si>
    <t>APR 2015</t>
  </si>
  <si>
    <t>Sex, Scavengers, and Chaperones: Transcriptome Secrets of Divergent Symbiodinium Thermal Tolerances</t>
  </si>
  <si>
    <t>Levin, Rachel A.; Beltran, Victor H.; Hill, Ross; Kjelleberg, Staffan; McDougald, Diane; Steinberg, Peter D.; van Oppen, Madeleine J. H.</t>
  </si>
  <si>
    <t>MOLECULAR BIOLOGY AND EVOLUTION</t>
  </si>
  <si>
    <t>SEP 2016</t>
  </si>
  <si>
    <t>The Great Diadema antillarum Die-Off: 30 Years Later</t>
  </si>
  <si>
    <t>Lessios, H. A.</t>
  </si>
  <si>
    <t>Carlson, CA; Giovannoni, SJ</t>
  </si>
  <si>
    <t>ANNUAL REVIEW OF MARINE SCIENCE, VOL 8</t>
  </si>
  <si>
    <t>Thermal refugia against coral bleaching throughout the northern Red Sea</t>
  </si>
  <si>
    <t>Osman, Eslam O.; Smith, David J.; Ziegler, Maren; Kurten, Benjamin; Conrad, Constanze; El-Haddad, Khaled M.; Voolstra, Christian R.; Suggett, David J.</t>
  </si>
  <si>
    <t>FEB 2018</t>
  </si>
  <si>
    <t>E474</t>
  </si>
  <si>
    <t>E484</t>
  </si>
  <si>
    <t>Responses of Coral-Associated Bacterial Communities to Local and Global Stressors</t>
  </si>
  <si>
    <t>McDevitt-Irwin, Jamie M.; Baum, Julia K.; Garren, Melissa; Thurber, Rebecca L. Vega</t>
  </si>
  <si>
    <t>FRONTIERS IN MARINE SCIENCE</t>
  </si>
  <si>
    <t>Virus-host interactions and their roles in coral reef health and disease</t>
  </si>
  <si>
    <t>Thurber, Rebecca Vega; Payet, Jerome P.; Thurber, Andrew R.; Correa, Adrienne M. S.</t>
  </si>
  <si>
    <t>NATURE REVIEWS MICROBIOLOGY</t>
  </si>
  <si>
    <t>Coral community response to bleaching on a highly disturbed reef</t>
  </si>
  <si>
    <t>Guest, J. R.; Low, J.; Tun, K.; Wilson, B.; Ng, C.; Raingeard, D.; Ulstrup, K. E.; Tanzil, J. T. I.; Todd, P. A.; Toh, T. C.; McDougald, D.; Chou, L. M.; Steinberg, P. D.</t>
  </si>
  <si>
    <t>SCIENTIFIC REPORTS</t>
  </si>
  <si>
    <t>FEB 15 2016</t>
  </si>
  <si>
    <t>Marine heatwave causes unprecedented regional mass bleaching of thermally resistant corals in northwestern Australia</t>
  </si>
  <si>
    <t>Le Nohaic, Morane; Ross, Claire L.; Cornwall, Christopher E.; Comeau, Steeve; Lowe, Ryan; McCulloch, Malcolm T.; Schoepf, Verena</t>
  </si>
  <si>
    <t>NOV 3 2017</t>
  </si>
  <si>
    <t>Nearshore Turbid-Zone Corals Exhibit High Bleaching Tolerance on the Great Barrier Reef Following the 2016 Ocean Warming Event</t>
  </si>
  <si>
    <t>Morgan, Kyle M.; Perry, Chris T.; Johnson, Jamie A.; Smithers, Scott G.</t>
  </si>
  <si>
    <t>Local human impacts decouple natural biophysical relationships on Pacific coral reefs</t>
  </si>
  <si>
    <t>Williams, Gareth J.; Gove, Jamison M.; Eynaud, Yoan; Zgliczynski, Brian J.; Sandin, Stuart A.</t>
  </si>
  <si>
    <t>ECOGRAPHY</t>
  </si>
  <si>
    <t>AUG 2015</t>
  </si>
  <si>
    <t>Freshwater impacts in the central Great Barrier Reef: 1648-2011</t>
  </si>
  <si>
    <t>Lough, J. M.; Lewis, S. E.; Cantin, N. E.</t>
  </si>
  <si>
    <t>CORAL REEFS</t>
  </si>
  <si>
    <t>SEP 2015</t>
  </si>
  <si>
    <t>Coral reef recovery in the Galapagos Islands: the northernmost islands (Darwin and Wenman)</t>
  </si>
  <si>
    <t>Glynn, Peter W.; Riegl, Bernhard; Purkis, Samuel; Kerr, Jeremy M.; Smith, Tyler B.</t>
  </si>
  <si>
    <t>JUN 2015</t>
  </si>
  <si>
    <t>Mass coral bleaching due to unprecedented marine heatwave in Papahanaumokuakea Marine National Monument (Northwestern Hawaiian Islands)</t>
  </si>
  <si>
    <t>Couch, Courtney S.; Burns, John H. R.; Liu, Gang; Steward, Kanoelani; Gutlay, Tiffany Nicole; Kenyon, Jean; Eakin, C. Mark; Kosaki, Randall K.</t>
  </si>
  <si>
    <t>PLOS ONE</t>
  </si>
  <si>
    <t>SEP 27 2017</t>
  </si>
  <si>
    <t>e0185121</t>
  </si>
  <si>
    <t>The 2014 coral bleaching and freshwater flood events in Kane'ohe Bay, Hawai'i</t>
  </si>
  <si>
    <t>Bahr, Keisha D.; Jokiel, Paul L.; Rodgers, Ku'ulei S.</t>
  </si>
  <si>
    <t>PEERJ</t>
  </si>
  <si>
    <t>AUG 4 2015</t>
  </si>
  <si>
    <t>e1136</t>
  </si>
  <si>
    <t>27 years of benthic and coral community dynamics on turbid, highly urbanised reefs off Singapore</t>
  </si>
  <si>
    <t>Guest, J. R.; Tun, K.; Low, J.; Verges, A.; Marzinelli, E. M.; Campbell, A. H.; Bauman, A. G.; Feary, D. A.; Chou, L. M.; Steinberg, P. D.</t>
  </si>
  <si>
    <t>NOV 8 2016</t>
  </si>
  <si>
    <t>Limited phosphorus availability is the Achilles heel of tropical reef corals in a warming ocean</t>
  </si>
  <si>
    <t>Ezzat, Leila; Maguer, Jean-Francois; Grover, Renaud; Ferrier-Pages, Christine</t>
  </si>
  <si>
    <t>AUG 17 2016</t>
  </si>
  <si>
    <t>The dynamics of architectural complexity on coral reefs under climate change</t>
  </si>
  <si>
    <t>Bozec, Yves-Marie; Alvarez-Filip, Lorenzo; Mumby, Peter J.</t>
  </si>
  <si>
    <t>JAN 2015</t>
  </si>
  <si>
    <t>El Nino-Southern Oscillation: Effects on Eastern Pacific Coral Reefs and Associated Biota</t>
  </si>
  <si>
    <t>Glynn, Peter W.; Mones, Alissa B.; Podesta, Guillermo P.; Colbert, Angela; Colgan, Mitchell W.</t>
  </si>
  <si>
    <t>Glynn, PW; Manzello, DP; Enochs, IC</t>
  </si>
  <si>
    <t>CORAL REEFS OF THE EASTERN TROPICAL PACIFIC: PERSISTENCE AND LOSS IN A DYNAMIC ENVIRONMENT</t>
  </si>
  <si>
    <t>Genetic markers for antioxidant capacity in a reef-building coral</t>
  </si>
  <si>
    <t>Jin, Young K.; Lundgren, Petra; Lutz, Adrian; Raina, Jean-Baptiste; Howells, Emily J.; Paley, Allison S.; Willis, Bette L.; van Oppen, Madeleine J. H.</t>
  </si>
  <si>
    <t>SCIENCE ADVANCES</t>
  </si>
  <si>
    <t>MAY 2016</t>
  </si>
  <si>
    <t>UNSP e1500842</t>
  </si>
  <si>
    <t>Drivers and predictions of coral reef carbonate budget trajectories</t>
  </si>
  <si>
    <t>Januchowski-Hartley, Fraser A.; Graham, Nicholas A. J.; Wilson, Shaun K.; Jennings, Simon; Perry, Chris T.</t>
  </si>
  <si>
    <t>PROCEEDINGS OF THE ROYAL SOCIETY B-BIOLOGICAL SCIENCES</t>
  </si>
  <si>
    <t>JAN 25 2017</t>
  </si>
  <si>
    <t>Successive shifts in the microbial community of the surface mucus layer and tissues of the coral Acropora muricata under thermal stress</t>
  </si>
  <si>
    <t>Lee, Sonny T. M.; Davy, Simon K.; Tang, Sen-Lin; Fan, Tung-Yung; Kench, Paul S.</t>
  </si>
  <si>
    <t>FEMS MICROBIOLOGY ECOLOGY</t>
  </si>
  <si>
    <t>DEC 2015</t>
  </si>
  <si>
    <t>fiv142</t>
  </si>
  <si>
    <t>Recent decade of growth and calcification of Orbicella faveolata in the Florida Keys: an inshore-offshore comparison</t>
  </si>
  <si>
    <t>Manzello, Derek P.; Enochs, Ian C.; Kolodziej, Graham; Carlton, Renee</t>
  </si>
  <si>
    <t>MARINE ECOLOGY PROGRESS SERIES</t>
  </si>
  <si>
    <t>FEB 17 2015</t>
  </si>
  <si>
    <t>A molecular physiology basis for functional diversity of hydrogen peroxide production amongst Symbiodinium spp. (Dinophyceae)</t>
  </si>
  <si>
    <t>Goyen, Samantha; Pernice, Mathieu; Szabo, Milan; Warner, Mark E.; Ralph, Peter J.; Suggett, David J.</t>
  </si>
  <si>
    <t>MARINE BIOLOGY</t>
  </si>
  <si>
    <t>MAR 2017</t>
  </si>
  <si>
    <t>Impacts of a Regional, Multi-Year, Multi-Species Coral Disease Outbreak in Southeast Florida</t>
  </si>
  <si>
    <t>Walton, Charles J.; Hayes, Nicole K.; Gilliam, David S.</t>
  </si>
  <si>
    <t>SEP 13 2018</t>
  </si>
  <si>
    <t>Global patterns and impacts of El Nino events on coral reefs: A meta-analysis</t>
  </si>
  <si>
    <t>Claar, Danielle C.; Szostek, Lisa; McDevitt-Irwin, Jamie M.; Schanze, Julian J.; Baum, Julia K.</t>
  </si>
  <si>
    <t>FEB 5 2018</t>
  </si>
  <si>
    <t>e0190957</t>
  </si>
  <si>
    <t>Thermal acclimation in clownfish: An integrated biomarker response and multi-tissue experimental approach</t>
  </si>
  <si>
    <t>Madeira, Carolina; Madeira, Diana; Diniz, Mario S.; Cabral, Henrique N.; Vinagre, Catarina</t>
  </si>
  <si>
    <t>ECOLOGICAL INDICATORS</t>
  </si>
  <si>
    <t>DEC 2016</t>
  </si>
  <si>
    <t>Changes in coral sensitivity to thermal anomalies</t>
  </si>
  <si>
    <t>McClanahan, T. R.</t>
  </si>
  <si>
    <t>APR 27 2017</t>
  </si>
  <si>
    <t>Dynamic habitat suitability modelling reveals rapid poleward distribution shift in a mobile apex predator</t>
  </si>
  <si>
    <t>Hill, Nicholas J.; Tobin, Andrew J.; Reside, April E.; Pepperell, Julian G.; Bridge, Tom C. L.</t>
  </si>
  <si>
    <t>MAR 2016</t>
  </si>
  <si>
    <t>Extreme Marine Warming Across Tropical Australia During Austral Summer 2015-2016</t>
  </si>
  <si>
    <t>Benthuysen, Jessica A.; Oliver, Eric C. J.; Feng, Ming; Marshall, Andrew G.</t>
  </si>
  <si>
    <t>JOURNAL OF GEOPHYSICAL RESEARCH-OCEANS</t>
  </si>
  <si>
    <t>The DNA of coral reef biodiversity: predicting and protecting genetic diversity of reef assemblages</t>
  </si>
  <si>
    <t>Selkoe, Kimberly A.; Gaggiotti, Oscar E.; Treml, Eric A.; Wren, Johanna L. K.; Donovan, Mary K.; Toonen, Robert J.</t>
  </si>
  <si>
    <t>Hawaii Reef Connectivity Consortiu</t>
  </si>
  <si>
    <t>APR 27 2016</t>
  </si>
  <si>
    <t>The relationship between heterotrophic feeding and inorganic nutrient availability in the scleractinian coral T-reniformis under a short-term temperature increase</t>
  </si>
  <si>
    <t>Ezzat, Leila; Towle, Erica; Irisson, Jean-Olivier; Langdon, Chris; Ferrier-Pages, Christine</t>
  </si>
  <si>
    <t>LIMNOLOGY AND OCEANOGRAPHY</t>
  </si>
  <si>
    <t>JAN 2016</t>
  </si>
  <si>
    <t>Coral growth, bioerosion, and secondary accretion of living orbicellid corals from mesophotic reefs in the US Virgin Islands</t>
  </si>
  <si>
    <t>Weinstein, D. K.; Sharifi, A.; Klaus, J. S.; Smith, T. B.; Giri, S. J.; Helmle, K. P.</t>
  </si>
  <si>
    <t>NOV 9 2016</t>
  </si>
  <si>
    <t>Coral bleaching in turbid waters of north-western Australia</t>
  </si>
  <si>
    <t>Lafratta, A.; Fromont, J.; Speare, P.; Schonberg, C. H. L.</t>
  </si>
  <si>
    <t>MARINE AND FRESHWATER RESEARCH</t>
  </si>
  <si>
    <t>Marine Heat Waves Hazard 3D Maps and the Risk for Low Motility Organisms in a Warming Mediterranean Sea</t>
  </si>
  <si>
    <t>Galli, Giovanni; Solidoro, Cosimo; Lovato, Tomas</t>
  </si>
  <si>
    <t>Causes and consequences of the 2017 coral bleaching event in the southern Persian/Arabian Gulf</t>
  </si>
  <si>
    <t>Burt, John A.; Paparella, Francesco; Al-Mansoori, Noura; Al-Mansoori, Amna; Al-Jailani, Hamad</t>
  </si>
  <si>
    <t>AUG 2019</t>
  </si>
  <si>
    <t>SI</t>
  </si>
  <si>
    <t>Corals and Their Microbiomes Are Differentially Affected by Exposure to Elevated Nutrients and a Natural Thermal Anomaly</t>
  </si>
  <si>
    <t>Wang, Lu; Shantz, Andrew A.; Payet, Jerome P.; Sharpton, Thomas J.; Foster, Amelia; Burkepile, Deron E.; Thurber, Rebecca Vega</t>
  </si>
  <si>
    <t>MAR 28 2018</t>
  </si>
  <si>
    <t>Decadal-scale rates of reef erosion following El Nino-related mass coral mortality</t>
  </si>
  <si>
    <t>Roff, George; Zhao, Jian-xin; Mumby, Peter J.</t>
  </si>
  <si>
    <t>Comparative immune responses of corals to stressors associated with offshore reef-based tourist platforms</t>
  </si>
  <si>
    <t>van de Water, Jeroen A. J. M.; Lamb, Joleah B.; van Oppen, Madeleine J. H.; Willis, Bette L.; Bourne, David G.</t>
  </si>
  <si>
    <t>CONSERVATION PHYSIOLOGY</t>
  </si>
  <si>
    <t>JUL 24 2015</t>
  </si>
  <si>
    <t>cov032</t>
  </si>
  <si>
    <t>Wide Field-of-View Fluorescence Imaging of Coral Reefs</t>
  </si>
  <si>
    <t>Treibitz, Tali; Neal, Benjamin P.; Kline, David I.; Beijbom, Oscar; Roberts, Paul L. D.; Mitchell, B. Greg; Kriegman, David</t>
  </si>
  <si>
    <t>JAN 13 2015</t>
  </si>
  <si>
    <t>In vivo Microscale Measurements of Light and Photosynthesis during Coral Bleaching: Evidence for the Optical Feedback Loop?</t>
  </si>
  <si>
    <t>Wangpraseurt, Daniel; Holm, Jacob B.; Larkum, Anthony W. D.; Pernice, Mathieu; Ralph, Peter J.; Suggett, David J.; Kuhl, Michael</t>
  </si>
  <si>
    <t>JAN 24 2017</t>
  </si>
  <si>
    <t>Skeletal records of community-level bleaching in Porites corals from Palau</t>
  </si>
  <si>
    <t>Barkley, Hannah C.; Cohen, Anne L.</t>
  </si>
  <si>
    <t>Using remote sensing to monitor the influence of river discharge on watershed outlets and adjacent coral Reefs: Magdalena River and Rosario Islands, Colombia</t>
  </si>
  <si>
    <t>Moreno-Madrinan, Max J.; Rickman, Douglas L.; Ogashawara, Igor; Irwin, Daniel E.; Ye, Jun; Al-Hamdan, Mohammad Z.</t>
  </si>
  <si>
    <t>INTERNATIONAL JOURNAL OF APPLIED EARTH OBSERVATION AND GEOINFORMATION</t>
  </si>
  <si>
    <t>Contact with turf algae alters the coral microbiome: contact versus systemic impacts</t>
  </si>
  <si>
    <t>Pratte, Zoe A.; Longo, Guilherme O.; Burns, Andrew S.; Hay, Mark E.; Stewart, Frank J.</t>
  </si>
  <si>
    <t>MAR 2018</t>
  </si>
  <si>
    <t>Mortality of the scleractinian coral Cladocora caespitosa during a warming event in the Levantine Sea (Cyprus)</t>
  </si>
  <si>
    <t>Jimenez, Carlos; Hadjioannou, Louis; Petrou, Antonis; Nikolaidis, Andreas; Evriviadou, Marina; Lange, Manfred A.</t>
  </si>
  <si>
    <t>REGIONAL ENVIRONMENTAL CHANGE</t>
  </si>
  <si>
    <t>OCT 2016</t>
  </si>
  <si>
    <t>Reef Community Changes Associated with the 2009-2010 El Nino in the Southern Mexican Pacific</t>
  </si>
  <si>
    <t>Lopez-Perez, Andres; Guendulain-Garcia, Sergio; Granja-Fernandez, Rebeca; Hernandez-Urraca, Valeria; Galvan-Rowland, Laura; Zepeta-Vilchis, Ronald; Lopez-Lopez, Daniel</t>
  </si>
  <si>
    <t>PACIFIC SCIENCE</t>
  </si>
  <si>
    <t>APR 2016</t>
  </si>
  <si>
    <t>Regional coral responses to climate disturbances and warming is predicted by multivariate stress model and not temperature threshold metrics</t>
  </si>
  <si>
    <t>McClanahan, Timothy R.; Maina, Joseph; Ateweberhan, Mebrahtu</t>
  </si>
  <si>
    <t>CLIMATIC CHANGE</t>
  </si>
  <si>
    <t>Persistent shifts in Caribbean coral microbiota are linked to the 2010 warm thermal anomaly</t>
  </si>
  <si>
    <t>Tracy, Allison M.; Koren, Omry; Douglas, Nancy; Weil, Ernesto; Harvell, C. Drew</t>
  </si>
  <si>
    <t>ENVIRONMENTAL MICROBIOLOGY REPORTS</t>
  </si>
  <si>
    <t>Excess seawater nutrients, enlarged algal symbiont densities and bleaching sensitive reef locations: 1. Identifying thresholds of concern for the Great Barrier Reef, Australia</t>
  </si>
  <si>
    <t>Wooldridge, Scott A.</t>
  </si>
  <si>
    <t>MARINE POLLUTION BULLETIN</t>
  </si>
  <si>
    <t>MAR 2020</t>
  </si>
  <si>
    <t>Social-environmental drivers inform strategic management of coral reefs in the Anthropocene</t>
  </si>
  <si>
    <t>Darling, Emily S.; McClanahan, Tim R.; Maina, Joseph; Gurney, Georgina G.; Graham, Nicholas A. J.; Januchowski-Hartley, Fraser; Cinner, Joshua E.; Mora, Camilo; Hicks, Christina C.; Maire, Eva; Puotinen, Marji; Skirving, William J.; Adjeroud, Mehdi; Ahmadia, Gabby; Arthur, Rohan; Bauman, Andrew G.; Beger, Maria; Berumen, Michael L.; Bigot, Lionel; Bouwmeester, Jessica; Brenier, Ambroise; Bridge, Tom C. L.; Brown, Eric; Campbell, Stuart J.; Cannon, Sara; Cauvin, Bruce; Chen, Chaolun Allen; Claudet, Joachim; Denis, Vianney; Donner, Simon; Estradivari; Fadli, Nur; Feary, David A.; Fenner, Douglas; Fox, Helen; Franklin, Erik C.; Friedlander, Alan; Gilmour, James; Goiran, Claire; Guest, James; Hobbs, Jean-Paul A.; Hoey, Andrew S.; Houk, Peter; Johnson, Steven; Jupiter, Stacy D.; Kayal, Mohsen; Kuo, Chao-Yang; Lamb, Joleah; Lee, Michelle A. C.; Low, Jeffrey; Muthiga, Nyawira; Muttaqin, Efin; Nand, Yashika; Nash, Kirsty L.; Nedlic, Osamu; Pandolfi, John M.; Pardede, Shinta; Patankar, Vardhan; Penin, Lucie; Ribas-Deulofeu, Lauriane; Richards, Zoe; Roberts, T. Edward; Rodgers, Ku'ulei S.; Safuan, Che Din Mohd; Sala, Enric; Shedrawi, George; Sin, Tsai Min; Smallhorn-West, Patrick; Smith, Jennifer E.; Sommer, Brigitte; Steinberg, Peter D.; Sutthacheep, Makamas; Tan, Chun Hong James; Williams, Gareth J.; Wilson, Shaun; Yeemin, Thamasak; Bruno, John F.; Fortin, Marie-Josee; Krkosek, Martin; Mouillot, David</t>
  </si>
  <si>
    <t>NATURE ECOLOGY &amp; EVOLUTION</t>
  </si>
  <si>
    <t>SEP 2019</t>
  </si>
  <si>
    <t>Sustained mass coral bleaching (2016-2017) in Brazilian turbid-zone reefs: taxonomic, cross-shelf and habitat-related trends</t>
  </si>
  <si>
    <t>Teixeira, Carolina D.; Leitao, Rodrigo L. L.; Ribeiro, Felipe V.; Moraes, Fernando C.; Neves, Leonardo M.; Bastos, Alex C.; Pereira-Filho, Guilherme H.; Kampel, Milton; Salomon, Paulo S.; Sa, Joao A.; Falsarella, Ludmilla N.; Amario, Michelle; Abieri, Maria Luiza; Pereira, Renato C.; Amado-Filho, Gilberto M.; Moura, Rodrigo L.</t>
  </si>
  <si>
    <t>Large-amplitude internal waves sustain coral health during thermal stress</t>
  </si>
  <si>
    <t>Schmidt, Gertraud M.; Wall, Marlene; Taylor, Marc; Jantzen, Carin; Richter, Claudio</t>
  </si>
  <si>
    <t>Transcriptomic characterization of the enzymatic antioxidants FeSOD, MnSOD, APX and KatG in the dinoflagellate genus Symbiodinium</t>
  </si>
  <si>
    <t>Krueger, Thomas; Fisher, Paul L.; Becker, Susanne; Pontasch, Stefanie; Dove, Sophie; Hoegh-Guldberg, Ove; Leggat, William; Davy, Simon K.</t>
  </si>
  <si>
    <t>BMC EVOLUTIONARY BIOLOGY</t>
  </si>
  <si>
    <t>MAR 18 2015</t>
  </si>
  <si>
    <t>Back-to-back coral bleaching events on isolated atolls in the Coral Sea</t>
  </si>
  <si>
    <t>Harrison, Hugo B.; Alvarez-Noriega, Mariana; Baird, Andrew H.; Heron, Scott F.; MacDonald, Chancey; Hughes, Terry P.</t>
  </si>
  <si>
    <t>Unusually high coral recruitment during the 2016 El Nino in Mo'orea, French Polynesia</t>
  </si>
  <si>
    <t>Edmunds, Peter J.</t>
  </si>
  <si>
    <t>OCT 10 2017</t>
  </si>
  <si>
    <t>e0185167</t>
  </si>
  <si>
    <t>Localised hydrodynamics influence vulnerability of coral communities to environmental disturbances</t>
  </si>
  <si>
    <t>Shedrawi, George; Falter, James L.; Friedman, Kim J.; Lowe, Ryan J.; Pratchett, Morgan S.; Simpson, Christopher J.; Speed, Conrad W.; Wilson, Shaun K.; Zhang, Zhenlin</t>
  </si>
  <si>
    <t>SEP 2017</t>
  </si>
  <si>
    <t>Demographic Mechanisms of Reef Coral Species Winnowing from Communities under Increased Environmental Stress</t>
  </si>
  <si>
    <t>Riegl, Bernhard; Cavalcante, Georgenes; Bauman, Andrew G.; Feary, David A.; Steiner, Sascha; Purkis, Sam</t>
  </si>
  <si>
    <t>Last interglacial temperature seasonality reconstructed from tropical Atlantic corals</t>
  </si>
  <si>
    <t>Brocas, William M.; Felis, Thomas; Obert, J. Christina; Gierz, Paul; Lohmann, Gerrit; Scholz, Denis; Koelling, Martin; Scheffers, Sander R.</t>
  </si>
  <si>
    <t>EARTH AND PLANETARY SCIENCE LETTERS</t>
  </si>
  <si>
    <t>SEP 1 2016</t>
  </si>
  <si>
    <t>Proteomic analysis of bleached and unbleached Acropora palmata, a threatened coral species of the Caribbean</t>
  </si>
  <si>
    <t>Ricaurte, Martha; Schizas, Nikolaos V.; Ciborowski, Pawel; Boukli, Nawal M.</t>
  </si>
  <si>
    <t>JUN 15 2016</t>
  </si>
  <si>
    <t>Somatic growth dynamics of West Atlantic hawksbill sea turtles: a spatio-temporal perspective</t>
  </si>
  <si>
    <t>Bjorndal, Karen A.; Chaloupka, Milani; Saba, Vincent S.; Diez, Carlos E.; van Dam, Robert P.; Krueger, Barry H.; Horrocks, Julia A.; Santos, Armando J. B.; Bellini, Claudio; Marcovaldi, Maria A. G.; Nava, Mabel; Willis, Sue; Godley, Brendan J.; Gore, Shannon; Hawkes, Lucy A.; McGowan, Andrew; Witt, Matthew J.; Stringell, Thomas B.; Sanghera, Amdeep; Richardson, Peter B.; Broderick, Annette C.; Phillips, Quinton; Calosso, Marta C.; Claydon, John A. B.; Blumenthal, Janice; Moncada, Felix; Nodarse, Gonzalo; Medina, Yosvani; Dunbar, Stephen G.; Wood, Lawrence D.; Lagueux, Cynthia J.; Campbell, Cathi L.; Meylan, Anne B.; Meylan, Peter A.; Perez, Virginia R. Burns; Coleman, Robin A.; Strindberg, Samantha; Guzman-H, Vicente; Hart, Kristen M.; Cherkiss, Michael S.; Hillis-Starr, Zandy; Lundgren, Ian F.; Boulon, Ralf H., Jr.; Connett, Stephen; Outerbridge, Mark E.; Bolten, Alan B.</t>
  </si>
  <si>
    <t>ECOSPHERE</t>
  </si>
  <si>
    <t>e01279</t>
  </si>
  <si>
    <t>Large-scale coral reef rehabilitation after blast fishing in Indonesia</t>
  </si>
  <si>
    <t>Williams, Susan L.; Sur, Christine; Janetski, Noel; Hollarsmith, Jordan A.; Rapi, Saipul; Barron, Luke; Heatwole, Siobhan J.; Yusuf, Andi M.; Yusuf, Syafyudin; Jompa, Jamaluddin; Mars, Frank</t>
  </si>
  <si>
    <t>RESTORATION ECOLOGY</t>
  </si>
  <si>
    <t>MAR 2019</t>
  </si>
  <si>
    <t>Immunity and the coral crisis</t>
  </si>
  <si>
    <t>Palmer, Caroline V.</t>
  </si>
  <si>
    <t>COMMUNICATIONS BIOLOGY</t>
  </si>
  <si>
    <t>Effects of Trace Metal Concentrations on the Growth of the Coral Endosymbiont Symbiodinium kawagutii</t>
  </si>
  <si>
    <t>Rodriguez, Irene B.; Lin, Senjie; Ho, Jiaxuan; Ho, Tung-Yuan</t>
  </si>
  <si>
    <t>FEB 8 2016</t>
  </si>
  <si>
    <t>Characterizing seawater oxygen isotopic variability in a regional ocean modeling framework: Implications for coral proxy records</t>
  </si>
  <si>
    <t>Stevenson, S.; Powell, B. S.; Merrifield, M. A.; Cobb, K. M.; Nusbaumer, J.; Noone, D.</t>
  </si>
  <si>
    <t>PALEOCEANOGRAPHY</t>
  </si>
  <si>
    <t>NOV 2015</t>
  </si>
  <si>
    <t>The state of Western Australia's coral reefs</t>
  </si>
  <si>
    <t>Gilmour, James P.; Cook, Kylie L.; Ryan, Nicole M.; Puotinen, Marjetta L.; Green, Rebecca H.; Shedrawi, George; Hobbs, Jean-Paul A.; Thomson, Damian P.; Babcock, Russell C.; Buckee, Joanna; Foster, Taryn; Richards, Zoe T.; Wilson, Shaun K.; Barnes, Peter B.; Coutts, Teresa B.; Radford, Ben T.; Piggott, Camilla H.; Depczynski, Martial; Evans, Scott N.; Schoepf, Verena; Evans, Richard D.; Halford, Andrew R.; Nutt, Christopher D.; Bancroft, Kevin P.; Heyward, Andrew J.; Oades, Daniel</t>
  </si>
  <si>
    <t>Rapid Coral Decay Is Associated with Marine Heatwave Mortality Events on Reefs</t>
  </si>
  <si>
    <t>Leggat, William P.; Camp, Emma F.; Suggett, David J.; Heron, Scott F.; Fordyce, Alexander J.; Gardner, Stephanie; Deakin, Lachlan; Turner, Michael; Beeching, Levi J.; Kuzhiumparambil, Unnikrishnan; Eakin, C. Mark; Ainsworth, Tracy D.</t>
  </si>
  <si>
    <t>CURRENT BIOLOGY</t>
  </si>
  <si>
    <t>AUG 19 2019</t>
  </si>
  <si>
    <t>+</t>
  </si>
  <si>
    <t>Boom and bust of keystone structure on coral reefs</t>
  </si>
  <si>
    <t>Wilson, Shaun K.; Robinson, James P. W.; Chong-Seng, Karen; Robinson, Jan; Graham, Nicholas A. J.</t>
  </si>
  <si>
    <t>A mechanistic model of coral bleaching due to temperature-mediated light-driven reactive oxygen build-up in zooxanthellae</t>
  </si>
  <si>
    <t>Baird, Mark E.; Mongin, Mathieu; Rizwi, Farhan; Bay, Line K.; Cantin, Neal E.; Soja-Wozniak, Monika; Skerratt, Jennifer</t>
  </si>
  <si>
    <t>ECOLOGICAL MODELLING</t>
  </si>
  <si>
    <t>OCT 24 2018</t>
  </si>
  <si>
    <t>Decadal erosion of coral assemblages by multiple disturbances in the Palm Islands, central Great Barrier Reef</t>
  </si>
  <si>
    <t>Torda, Gergely; Sambrook, Katie; Cross, Peter; Sato, Yui; Bourne, David G.; Lukoschek, Vimoksalehi; Hill, Tessa; Jorda, Georgina Torras; Moya, Aurelie; Willis, Bette L.</t>
  </si>
  <si>
    <t>AUG 8 2018</t>
  </si>
  <si>
    <t>Expression patterns of sterol transporters NPC1 and NPC2 in the cnidarian-dinoflagellate symbiosis</t>
  </si>
  <si>
    <t>Dani, Vincent; Priouzeau, Fabrice; Mertz, Marjolijn; Mondin, Magali; Pagnotta, Sophie; Lacas-Gervais, Sandra; Davy, Simon K.; Sabourault, Cecile</t>
  </si>
  <si>
    <t>CELLULAR MICROBIOLOGY</t>
  </si>
  <si>
    <t>OCT 2017</t>
  </si>
  <si>
    <t>e12753</t>
  </si>
  <si>
    <t>Reef calcifiers are adapted to episodic heat stress but vulnerable to sustained warming</t>
  </si>
  <si>
    <t>Stuhr, Marleen; Reymond, Claire E.; Rieder, Vera; Hallock, Pamela; Rahnenfuehrer, Joerg; Westphal, Hildegard; Kucera, Michel</t>
  </si>
  <si>
    <t>JUL 6 2017</t>
  </si>
  <si>
    <t>e0179753</t>
  </si>
  <si>
    <t>The effects of elevated seawater temperatures on Caribbean gorgonian corals and their algal symbionts, Symbiodinium spp.</t>
  </si>
  <si>
    <t>Goulet, Tamar L.; Shirur, Kartick P.; Ramsby, Blake D.; Iglesias-Prieto, Roberto</t>
  </si>
  <si>
    <t>FEB 2 2017</t>
  </si>
  <si>
    <t>e0171032</t>
  </si>
  <si>
    <t>Temperature and light patterns at four reefs along the Great Barrier Reef during the 2015-2016 austral summer: understanding patterns of observed coral bleaching</t>
  </si>
  <si>
    <t>Bainbridge, Scott J.</t>
  </si>
  <si>
    <t>JOURNAL OF OPERATIONAL OCEANOGRAPHY</t>
  </si>
  <si>
    <t>FEB 2017</t>
  </si>
  <si>
    <t>Coral Reef Bioerosion in the Eastern Tropical Pacific</t>
  </si>
  <si>
    <t>Jose Alvarado, Juan; Grassian, Benjamin; Ricardo Cantera-Kintz, Jaime; Luis Carballo, Jose; Londono-Cruz, Edgardo</t>
  </si>
  <si>
    <t>Impact of repetitive thermal anomalies on survival and development of mass reef-building corals in the Maldives</t>
  </si>
  <si>
    <t>Tkachenko, Konstantin S.</t>
  </si>
  <si>
    <t>MARINE ECOLOGY-AN EVOLUTIONARY PERSPECTIVE</t>
  </si>
  <si>
    <t>Corallivory in the Anthropocene: Interactive Effects of Anthropogenic Stressors and Corallivory on Coral Reefs</t>
  </si>
  <si>
    <t>Rice, Mallory M.; Ezzat, Leila; Burkepile, Deron E.</t>
  </si>
  <si>
    <t>JAN 11 2019</t>
  </si>
  <si>
    <t>Keeping up with sea-level rise: Carbonate production rates in Palau and Yap, western Pacific Ocean</t>
  </si>
  <si>
    <t>van Woesik, Robert; Cacciapaglia, Christopher William</t>
  </si>
  <si>
    <t>MAY 8 2018</t>
  </si>
  <si>
    <t>e0197077</t>
  </si>
  <si>
    <t>Gradients of disturbance and environmental conditions shape coral community structure for south-eastern Indian Ocean reefs</t>
  </si>
  <si>
    <t>Zinke, Jens; Gilmour, James P.; Fisher, Rebecca; Puotinen, Marji; Maina, Joseph; Darling, Emily; Stat, Michael; Richards, Zoe T.; McClanahan, Timothy R.; Beger, Maria; Moore, Cordelia; Graham, Nicholas A. J.; Feng, Ming; Hobbs, Jean-Paul A.; Evans, Scott N.; Field, Stuart; Shedrawi, George; Babcock, Russ C.; Wilson, Shaun K.</t>
  </si>
  <si>
    <t>DIVERSITY AND DISTRIBUTIONS</t>
  </si>
  <si>
    <t>MAY 2018</t>
  </si>
  <si>
    <t>Short-Term Thermal Acclimation Modifies the Metabolic Condition o the Coral Holobiont</t>
  </si>
  <si>
    <t>Gibbin, Emma M.; Krueger, Thomas; Putnam, Hollie M.; Barott, Katie L.; Bodin, Julia; Gates, Ruth D.; Meibom, Anders</t>
  </si>
  <si>
    <t>FEB 13 2018</t>
  </si>
  <si>
    <t>Caribbean massive corals not recovering from repeated thermal stress events during 2005-2013</t>
  </si>
  <si>
    <t>Neal, Benjamin Paul; Khen, Adi; Treibitz, Tali; Beijbom, Oscar; O'Connor, Grace; Coffroth, Mary Alice; Knowlton, Nancy; Kriegman, David; Mitchell, B. Greg; Kline, David I.</t>
  </si>
  <si>
    <t>ECOLOGY AND EVOLUTION</t>
  </si>
  <si>
    <t>Interacting effects of temperature, habitat and phenotype on predator avoidance behaviour in Diadema antillarum: implications for restorative conservation</t>
  </si>
  <si>
    <t>Bodmer, M. D. V.; Wheeler, P. M.; Hendrix, A. M.; Cesarano, D. N.; East, A. S.; Exton, D. A.</t>
  </si>
  <si>
    <t>FEB 27 2017</t>
  </si>
  <si>
    <t>Temporal patterns in innate immunity parameters in reef-building corals and linkages with local climatic conditions</t>
  </si>
  <si>
    <t>van de Water, Jeroen A. J. M.; Lamb, Joleah B.; Heron, Scott F.; van Oppen, Madeleine J. H.; Willis, Bette L.</t>
  </si>
  <si>
    <t>NOV 2016</t>
  </si>
  <si>
    <t>e01505</t>
  </si>
  <si>
    <t>Hsp60 expression profiles in the reef-building coral Seriatopora caliendrum subjected to heat and cold shock regimes</t>
  </si>
  <si>
    <t>Seveso, Davide; Montano, Simone; Strona, Giovanni; Orlandi, Ivan; Galli, Paolo; Vai, Marina</t>
  </si>
  <si>
    <t>MARINE ENVIRONMENTAL RESEARCH</t>
  </si>
  <si>
    <t>AUG 2016</t>
  </si>
  <si>
    <t>Positive genetic associations among fitness traits support evolvability of a reef-building coral under multiple stressors</t>
  </si>
  <si>
    <t>Wright, Rachel M.; Mera, Hanaka; Kenkel, Carly D.; Nayfa, Maria; Bay, Line K.; Matz, Mikhail, V</t>
  </si>
  <si>
    <t>OCT 2019</t>
  </si>
  <si>
    <t>Limited coral mortality following acute thermal stress and widespread bleaching on Palmyra Atoll, central Pacific</t>
  </si>
  <si>
    <t>Fox, Michael D.; Carter, Amanda L.; Edwards, Clinton B.; Takeshita, Yuichiro; Johnson, Maggie D.; Petrovic, Vid; Amir, Corinne G.; Sala, Enric; Sandin, Stuart A.; Smith, Jennifer E.</t>
  </si>
  <si>
    <t>El Nino-associated catastrophic coral mortality at Jarvis Island, central Equatorial Pacific</t>
  </si>
  <si>
    <t>Vargas-Angel, Bernardo; Huntington, Brittany; Brainard, Russell E.; Venegas, Roberto; Oliver, Thomas; Barkley, Hannah; Cohen, Anne</t>
  </si>
  <si>
    <t>Utility of Photochemical Traits as Diagnostics of Thermal Tolerance amongst Great Barrier Reef Corals</t>
  </si>
  <si>
    <t>Nitschke, Matthew R.; Gardner, Stephanie G.; Goyen, Samantha; Fujise, Lisa; Camp, Emma F.; Ralph, Peter J.; Suggett, David J.</t>
  </si>
  <si>
    <t>FEB 14 2018</t>
  </si>
  <si>
    <t>Resilience of the prokaryotic microbial community of Acropora digitifera to elevated temperature</t>
  </si>
  <si>
    <t>Gajigan, Andrian P.; Diaz, Leomir A.; Conaco, Cecilia</t>
  </si>
  <si>
    <t>MICROBIOLOGYOPEN</t>
  </si>
  <si>
    <t>AUG 2017</t>
  </si>
  <si>
    <t>e478</t>
  </si>
  <si>
    <t>Combined effects of temperature and the herbicide diuron on Photosystem II activity of the tropical seagrass Halophila ovalis</t>
  </si>
  <si>
    <t>Wilkinson, Adam D.; Collier, Catherine J.; Flores, Florita; Langlois, Lucas; Ralph, Peter J.; Negri, Andrew P.</t>
  </si>
  <si>
    <t>MAR 30 2017</t>
  </si>
  <si>
    <t>Coral reef health response to chronic and acute changes in water quality in St. Thomas, United States Virgin Islands</t>
  </si>
  <si>
    <t>Ennis, Rosmin S.; Brandt, Marilyn E.; Grimes, Kristin R. Wilson; Smith, Tyler B.</t>
  </si>
  <si>
    <t>OCT 15 2016</t>
  </si>
  <si>
    <t>1-2</t>
  </si>
  <si>
    <t>Asynchronous reproduction and multi-spawning in the coral-excavating sponge Cliona delitrix</t>
  </si>
  <si>
    <t>Chaves-Fonnegra, Andia; Maldonado, Manuel; Blackwelder, Patricia; Lopez, Jose V.</t>
  </si>
  <si>
    <t>JOURNAL OF THE MARINE BIOLOGICAL ASSOCIATION OF THE UNITED KINGDOM</t>
  </si>
  <si>
    <t>Coupling of Indo-Pacific climate variability over the last millennium</t>
  </si>
  <si>
    <t>Abram, Nerilie J.; Wright, Nicky M.; Ellis, Bethany; Dixon, Bronwyn C.; Wurtzel, Jennifer B.; England, Matthew H.; Ummenhofer, Caroline C.; Philibosian, Belle; Cahyarini, Sri Yudawati; Yu, Tsai-Luen; Shen, Chuan-Chou; Cheng, Hai; Edwards, R. Lawrence; Heslop, David</t>
  </si>
  <si>
    <t>NATURE</t>
  </si>
  <si>
    <t>Successive bleaching events cause mass coral mortality in Guam, Micronesia</t>
  </si>
  <si>
    <t>Raymundo, L. J.; Burdick, D.; Hoot, W. C.; Miller, R. M.; Brown, V.; Reynolds, T.; Gault, J.; Idechong, J.; Fifer, J.; Williams, A.</t>
  </si>
  <si>
    <t>Heat attenuation and nutrient delivery by localized upwelling avoided coral bleaching mortality in northern Galapagos during 2015/2016 ENSO</t>
  </si>
  <si>
    <t>Riegl, Bernhard; Glynn, Peter W.; Banks, Stuart; Keith, Inti; Rivera, Fernando; Vera-Zambrano, Mariana; D'Angelo, Cecilia; Wiedenmann, Joerg</t>
  </si>
  <si>
    <t>Pohnpei, Federated States of Micronesia</t>
  </si>
  <si>
    <t>Rowley, Sonia J.; Roberts, T. Edward; Coleman, Richard R.; Spalding, Heather L.; Joseph, Eugene; Dorricott, Mae K. L.</t>
  </si>
  <si>
    <t>Loya, Y; Puglise, KA; Bridge, TCL</t>
  </si>
  <si>
    <t>MESOPHOTIC CORAL ECOSYSTEMS</t>
  </si>
  <si>
    <t>Disease Problems</t>
  </si>
  <si>
    <t>Weil, Ernesto</t>
  </si>
  <si>
    <t>Impacts of fragment genotype, habitat, and size on outplanted elkhorn coral success under thermal stress</t>
  </si>
  <si>
    <t>Pausch, Rachel E.; Williams, Dana E.; Miller, Margaret W.</t>
  </si>
  <si>
    <t>MAR 29 2018</t>
  </si>
  <si>
    <t>Long-term growth rates and effects of bleaching in Acropora hyacinthus</t>
  </si>
  <si>
    <t>Gold, Zachary; Palumbi, Stephen R.</t>
  </si>
  <si>
    <t>Influence of different feeding regimes on the survival, growth, and biochemical composition of Acropora coral recruits</t>
  </si>
  <si>
    <t>Conlan, Jessica A.; Humphrey, Craig A.; Severati, Andrea; Francis, David S.</t>
  </si>
  <si>
    <t>NOV 28 2017</t>
  </si>
  <si>
    <t>e0188568</t>
  </si>
  <si>
    <t>ENSO Weather and Coral Bleaching on the Great Barrier Reef, Australia</t>
  </si>
  <si>
    <t>McGowan, Hamish; Theobald, Alison</t>
  </si>
  <si>
    <t>GEOPHYSICAL RESEARCH LETTERS</t>
  </si>
  <si>
    <t>OCT 28 2017</t>
  </si>
  <si>
    <t>Porites superfusa mortality and recovery from a bleaching event at Palmyra Atoll USA</t>
  </si>
  <si>
    <t>Furby, Kathryn Anne; Smith, Jennifer Ellen; Sandin, Stuart Adrian</t>
  </si>
  <si>
    <t>MAY 2 2017</t>
  </si>
  <si>
    <t>e3204</t>
  </si>
  <si>
    <t>Water flow buffers shifts in bacterial community structure in heat-stressed Acropora muricata</t>
  </si>
  <si>
    <t>Lee, Sonny T. M.; Davy, Simon K.; Tang, Sen-Lin; Kench, Paul S.</t>
  </si>
  <si>
    <t>Physiological plasticity related to zonation affects hsp70 expression in the reef-building coral Pocillopora verrucosa</t>
  </si>
  <si>
    <t>Poli, Davide; Fabbri, Elena; Goffredo, Stefano; Airi, Valentina; Franzellitti, Silvia</t>
  </si>
  <si>
    <t>FEB 15 2017</t>
  </si>
  <si>
    <t>e0171456</t>
  </si>
  <si>
    <t>Susceptibility of coral assemblages to successive bleaching events at Moorea, French Polynesia</t>
  </si>
  <si>
    <t>Carroll, A. G.; Harrison, P. L.; Adjeroud, M.</t>
  </si>
  <si>
    <t>Bioerosion by the sea urchin Diadema mexicanum along Eastern Tropical Pacific coral reefs</t>
  </si>
  <si>
    <t>Jose Alvarado, Juan; Cortes, Jorge; Guzman, Hector; Reyes-Bonilla, Hector</t>
  </si>
  <si>
    <t>Dimethylated sulfur compounds in coral-reef ecosystems</t>
  </si>
  <si>
    <t>Deschaseaux, Elisabeth; Jones, Graham; Swan, Hilton</t>
  </si>
  <si>
    <t>ENVIRONMENTAL CHEMISTRY</t>
  </si>
  <si>
    <t>6th International Symposium on Biological and Environmental Chemistry of DMS(P) and Related Compounds</t>
  </si>
  <si>
    <t>MAY 26-30, 2014</t>
  </si>
  <si>
    <t>Long-Term Temperature Stress in the Coral Model Aiptasia Supports the Anna Karenina Principle for Bacterial Microbiomes</t>
  </si>
  <si>
    <t>Ahmed, Hanin Ibrahim; Herrera, Marcela; Liew, Yi Jin; Aranda, Manuel</t>
  </si>
  <si>
    <t>MAY 8 2019</t>
  </si>
  <si>
    <t>Palau</t>
  </si>
  <si>
    <t>Colin, Patrick L.; Lindfield, Steven J.</t>
  </si>
  <si>
    <t>Threats to coral reef diversity of Andaman Islands, India: A review</t>
  </si>
  <si>
    <t>Majumdar, Sayani Datta; Hazra, Sugata; Giri, Sandip; Chanda, Abhra; Gupta, Kaushik; Mukhopadhyay, Anirban; Roy, S. Dam</t>
  </si>
  <si>
    <t>REGIONAL STUDIES IN MARINE SCIENCE</t>
  </si>
  <si>
    <t>NOV 2018</t>
  </si>
  <si>
    <t>Thermal stress exposure, bleaching response, and mortality in the threatened coral &amp;ITAcropora palmata&amp;IT</t>
  </si>
  <si>
    <t>Williams, D. E.; Miller, M. W.; Bright, A. J.; Pausch, R. E.; Valdivia, A.</t>
  </si>
  <si>
    <t>NOV 15 2017</t>
  </si>
  <si>
    <t>Dynamics of coral-associated bacterial communities acclimated to temperature stress based on recent thermal history</t>
  </si>
  <si>
    <t>Shiu, Jia-Ho; Keshavmurthy, Shashank; Chiang, Pei-Wen; Chen, Hsing-Ju; Lou, Shueh-Ping; Tseng, Ching-Hung; Hsieh, Hernyi Justin; Chen, Chaolun Allen; Tang, Sen-Lin</t>
  </si>
  <si>
    <t>NOV 2 2017</t>
  </si>
  <si>
    <t>TRACKING LARVAL, NEWLY SETTLED, AND JUVENILE RED ABALONE (HALIOTIS RUFESCENS) RECRUITMENT IN NORTHERN CALIFORNIA</t>
  </si>
  <si>
    <t>Rogers-Bennett, Laura; Dondanville, Richard F.; Catton, Cynthia A.; Juhasz, Christina I.; Horii, Toyomitsu; Hamaguchi, Masami</t>
  </si>
  <si>
    <t>JOURNAL OF SHELLFISH RESEARCH</t>
  </si>
  <si>
    <t>9th International Abalone Symposium</t>
  </si>
  <si>
    <t>OCT 05-10, 2015</t>
  </si>
  <si>
    <t>Down to the bone: the role of overlooked endolithic microbiomes in reef coral health</t>
  </si>
  <si>
    <t>Pernice, Mathieu; Raina, Jean-Baptiste; Raedecker, Nils; Cardenas, Anny; Pogoreutz, Claudia; Voolstra, Christian R.</t>
  </si>
  <si>
    <t>ISME JOURNAL</t>
  </si>
  <si>
    <t>FEB 2020</t>
  </si>
  <si>
    <t>Physiological and reproductive repercussions of consecutive summer bleaching events of the threatened Caribbean coral Orbicella faveolata</t>
  </si>
  <si>
    <t>Fisch, Jay; Drury, Crawford; Towle, Erica K.; Winter, Rivah N.; Miller, Margaret W.</t>
  </si>
  <si>
    <t>Microbiome engineering: enhancing climate resilience in corals</t>
  </si>
  <si>
    <t>Epstein, Hannah E.; Smith, Hillary A.; Torda, Gergely; van Oppen, Madeleine J. H.</t>
  </si>
  <si>
    <t>FRONTIERS IN ECOLOGY AND THE ENVIRONMENT</t>
  </si>
  <si>
    <t>Transcriptomic analysis reveals protein homeostasis breakdown in the coral Acropora millepora during hypo-saline stress</t>
  </si>
  <si>
    <t>Aguilar, Catalina; Raina, Jean-Baptiste; Foret, Sylvain; Hayward, David C.; Lapeyre, Bruno; Bourne, David G.; Miller, David J.</t>
  </si>
  <si>
    <t>BMC GENOMICS</t>
  </si>
  <si>
    <t>FEB 20 2019</t>
  </si>
  <si>
    <t>Coral reefs respond to repeated ENSO events with increasing resistance but reduced recovery capacities in the Lakshadweep archipelago</t>
  </si>
  <si>
    <t>Yadav, S.; Alcoverro, T.; Arthur, R.</t>
  </si>
  <si>
    <t>DEC 2018</t>
  </si>
  <si>
    <t>Effect of seawater temperature, pH, and nutrients on the distribution and character of low abundance shallow water benthic foraminifera in the Galapagos</t>
  </si>
  <si>
    <t>Humphreys, Alexander F.; Halfar, Jochen; Ingle, James C.; Manzello, Derek; Reymond, Claire E.; Westphal, Hildegard; Riegl, Bernhard</t>
  </si>
  <si>
    <t>SEP 12 2018</t>
  </si>
  <si>
    <t>e0202746</t>
  </si>
  <si>
    <t>Effects of temperature and UVR on organic matter fluxes and the metabolic activity of Acropora muricata</t>
  </si>
  <si>
    <t>Courtial, Lucile; Ferrier-Pages, Christine; Jacquet, Stephan; Rodolfo-Metalpa, Riccardo; Reynaud, Stephanie; Rottier, Cecile; Houlbreque, Fanny</t>
  </si>
  <si>
    <t>BIOLOGY OPEN</t>
  </si>
  <si>
    <t>AUG 15 2017</t>
  </si>
  <si>
    <t>Anomalous temperatures and extreme tides: Guam staghorn Acropora succumb to a double threat</t>
  </si>
  <si>
    <t>Raymundo, L. J.; Burdick, D.; Lapacek, V. A.; Miller, R.; Brown, V.</t>
  </si>
  <si>
    <t>FEB 3 2017</t>
  </si>
  <si>
    <t>Effects of Temperature Stress and Aquarium Conditions on the Red Macroalga Delisea pulchra and its Associated Microbial Community</t>
  </si>
  <si>
    <t>Zozaya-Valdes, Enrique; Roth-Schulze, Alexandra J.; Thomas, Torsten</t>
  </si>
  <si>
    <t>FEB 18 2016</t>
  </si>
  <si>
    <t>Viral and Bacterial Epibionts in Thermally-Stressed Corals</t>
  </si>
  <si>
    <t>Hanh Nguyen-Kim; Bouvier, Thierry; Bouvier, Corinne; Van Ngoc Bui; Le-Lan, Huong; Bettarel, Yvan</t>
  </si>
  <si>
    <t>JOURNAL OF MARINE SCIENCE AND ENGINEERING</t>
  </si>
  <si>
    <t>Comparison of the effects of thermal stress and CO2-driven acidified seawater on fertilization in coral Acropora digitifera</t>
  </si>
  <si>
    <t>Iguchi, Akira; Suzuki, Atsushi; Sakai, Kazuhiko; Nojiri, Yukihiro</t>
  </si>
  <si>
    <t>ZYGOTE</t>
  </si>
  <si>
    <t>Photosynthetic response of Persian Gulf acroporid corals to summer versus winter temperature deviations</t>
  </si>
  <si>
    <t>Samiei, Jahangir Vajed; Saleh, Abolfazl; Mehdinia, Ali; Shirvani, Arash; Kayal, Mohsen</t>
  </si>
  <si>
    <t>JUN 30 2015</t>
  </si>
  <si>
    <t>e1062</t>
  </si>
  <si>
    <t>Osa Conservation Area (Costa Rica) coral ecosystems: structure and conservation needs</t>
  </si>
  <si>
    <t>Jose Alvarado, Juan; Beita-Jimenez, Andres; Mena, Sebastian; Fernandez-Garcia, Cindy; Gloria Guzman-Mora, Ana</t>
  </si>
  <si>
    <t>REVISTA DE BIOLOGIA TROPICAL</t>
  </si>
  <si>
    <t>FINDING OF 13(2), 17(3)-CYCLOPHEOPHORBIDE A ENOL AS A DEGRADATION PRODUCT OF CHLOROPHYLL IN SHRUNK ZOOXANTHELLAE OF THE CORAL MONTIPORA DIGITATA</t>
  </si>
  <si>
    <t>Suzuki, Toshiyuki; Casareto, Beatriz Estela; Shioi, Yuzo; Ishikawa, Yoshio; Suzuki, Yoshimi</t>
  </si>
  <si>
    <t>JOURNAL OF PHYCOLOGY</t>
  </si>
  <si>
    <t>FEB 2015</t>
  </si>
  <si>
    <t>Density, size, and biomass of Diadema mexicanum (Echinoidea) in Eastern Tropical Pacific coral reefs</t>
  </si>
  <si>
    <t>AQUATIC BIOLOGY</t>
  </si>
  <si>
    <t>Too hot to handle: Unprecedented seagrass death driven by marine heatwave in a World Heritage Area</t>
  </si>
  <si>
    <t>Strydom, Simone; Murray, Kathy; Wilson, Shaun; Huntley, Bart; Rule, Michael; Heithaus, Michael; Bessey, Cindy; Kendrick, Gary A.; Burkholder, Derek; Fraser, Matthew W.; Zdunic, Katherine</t>
  </si>
  <si>
    <t>JUN 2020</t>
  </si>
  <si>
    <t>Coral bleaching patterns are the outcome of complex biological and environmental networking</t>
  </si>
  <si>
    <t>Suggett, David J.; Smith, David J.</t>
  </si>
  <si>
    <t>JAN 2020</t>
  </si>
  <si>
    <t>Borneo coral reefs subject to high sediment loads show evidence of resilience to various environmental stressors</t>
  </si>
  <si>
    <t>Browne, Nicola; Braoun, Christina; McIlwain, Jennifer; Nagarajan, Ramasamy; Zinke, Jens</t>
  </si>
  <si>
    <t>AUG 14 2019</t>
  </si>
  <si>
    <t>e7382</t>
  </si>
  <si>
    <t>An enigmatic decoupling between heat stress and coral bleaching on the Great Barrier Reef</t>
  </si>
  <si>
    <t>DeCarlo, Thomas M.; Harrison, Hugo B.</t>
  </si>
  <si>
    <t>AUG 12 2019</t>
  </si>
  <si>
    <t>e7473</t>
  </si>
  <si>
    <t>Massive corals maintain a positive carbonate budget of a Maldivian upper reef platform despite major bleaching event</t>
  </si>
  <si>
    <t>Ryan, E. J.; Hanmer, K.; Kench, P. S.</t>
  </si>
  <si>
    <t>APR 24 2019</t>
  </si>
  <si>
    <t>Calcification of coral assemblages in the eastern Pacific: Reshuffling calcification scenarios under climate change</t>
  </si>
  <si>
    <t>Cabral-Tena, Rafael A.; Lopez-Perez, Andres; Reyes-Bonilla, Hector; Calderon-Aguilera, Luis E.; Norzagaray-Lopez, Carlos O.; Rodriguez-Zaragoza, Fabian A.; Cupul-Magana, Amilcar; Rodriguez-Troncoso, Alma P.; Ayala-Bocos, Arturo</t>
  </si>
  <si>
    <t>The bioeroding sponge Cliona orientalis will not tolerate future projected ocean warming</t>
  </si>
  <si>
    <t>Ramsby, Blake D.; Hoogenboom, Mia O.; Smith, Hillary A.; Whalan, Steve; Webster, Nicole S.</t>
  </si>
  <si>
    <t>MAY 29 2018</t>
  </si>
  <si>
    <t>Super instrumental El Nio events recorded by a Porites coral from the South China Sea</t>
  </si>
  <si>
    <t>Wang, Xijie; Deng, Wenfeng; Liu, Xi; Wei, Gangjian; Chen, Xuefei; Zhao, Jian-xin; Cai, Guanqiang; Zeng, Ti</t>
  </si>
  <si>
    <t>Assessing the potential for satellite image monitoring of seagrass thermal dynamics: for inter- and shallow sub-tidal seagrasses in the inshore Great Barrier Reef World Heritage Area, Australia</t>
  </si>
  <si>
    <t>Phinn, S. R.; Kovacs, E. M.; Roelfsema, C. M.; Canto, R. F.; Collier, C. J.; McKenzie, L. J.</t>
  </si>
  <si>
    <t>INTERNATIONAL JOURNAL OF DIGITAL EARTH</t>
  </si>
  <si>
    <t>El Nino, echinoid bioerosion and recovery potential of an isolated Galapagos coral reef: a modeling perspective</t>
  </si>
  <si>
    <t>Glynn, Peter J.; Glynn, Peter W.; Riegl, Bernhard</t>
  </si>
  <si>
    <t>JUN 2017</t>
  </si>
  <si>
    <t>Multi-scale analysis of hermatypic coral assemblages at Mexican Central Pacific</t>
  </si>
  <si>
    <t>Hernandez-Zulueta, Joicye; Rodriguez-Zaragoza, Fabian A.; Araya, Ruben; Vargas-Ponce, Ofelia; Rodriguez-Troncoso, Alma P.; Cupul-Magana, Amilcar L.; Diaz-Perez, Leopoldo; Rios-Jara, Eduardo; Ortiz, Marco</t>
  </si>
  <si>
    <t>SCIENTIA MARINA</t>
  </si>
  <si>
    <t>Upwellings mitigated Plio-Pleistocene heat stress for reef corals on the Florida platform (USA)</t>
  </si>
  <si>
    <t>Brachert, Thomas C.; Reuter, Markus; Krueger, Stefan; Kirkerowicz, Julia; Klaus, James S.</t>
  </si>
  <si>
    <t>BIOGEOSCIENCES</t>
  </si>
  <si>
    <t>In-situ measurement of metabolic status in three coral species from the Florida Reef Tract</t>
  </si>
  <si>
    <t>Towle, Erica K.; Carlton, Renee; Langdon, Chris; Manzello, Derek P.</t>
  </si>
  <si>
    <t>Rapid Cycles of Episodic Adjustment: Understanding the Holocene fluvial archive of the Daintree River of Northeastern Australia</t>
  </si>
  <si>
    <t>Leonard, Sonia; Nott, Jonathan</t>
  </si>
  <si>
    <t>HOLOCENE</t>
  </si>
  <si>
    <t>Coral reef resilience to thermal stress in the Eastern Tropical Pacific</t>
  </si>
  <si>
    <t>Romero-Torres, Mauricio; Acosta, Alberto; Palacio-Castro, Ana M.; Treml, Eric A.; Zapata, Fernando A.; Paz-Garcia, David A.; Porter, James W.</t>
  </si>
  <si>
    <t>JUL 2020</t>
  </si>
  <si>
    <t>Abiotic and biotic controls on coral recovery 16 years after mass bleaching</t>
  </si>
  <si>
    <t>Robinson, James P. W.; Wilson, Shaun K.; Graham, Nicholas A. J.</t>
  </si>
  <si>
    <t>DEC 2019</t>
  </si>
  <si>
    <t>Oxidative stress biomarkers as potential tools in reef degradation monitoring: A study case in a South Atlantic reef under influence of the 2015-2016 El Nino/Southern Oscillation (ENSO)</t>
  </si>
  <si>
    <t>de Barros Marangoni, Laura Fernandes; Dalmolin, Camila; Marques, Joseane Aparecida; Klein, Roberta Daniele; Abrantes, Douglas Pinto; Pereira, Cristiano Macedo; Calderon, Emiliano Nicolas; Barreira e Castro, Clovis; Bianchini, Adalto</t>
  </si>
  <si>
    <t>NOV 2019</t>
  </si>
  <si>
    <t>Uncovering drivers of juvenile coral density following mass bleaching</t>
  </si>
  <si>
    <t>Dajka, Jan-Claas; Wilson, Shaun K.; Robinson, James P. W.; Chong-Seng, Karen M.; Harris, Alasdair; Graham, Nicholas A. J.</t>
  </si>
  <si>
    <t>Impacts of consecutive bleaching events and local algal abundance on transplanted coral colonies in the Florida Keys</t>
  </si>
  <si>
    <t>Smith, Kylie M.; Payton, Tokea G.; Sims, Randi J.; Stroud, Caroline S.; Jeanes, Reanna C.; Hyatt, Taylor B.; Childress, Michael J.</t>
  </si>
  <si>
    <t>Transcriptomic resilience, symbiont shuffling, and vulnerability to recurrent bleaching in reef-building corals</t>
  </si>
  <si>
    <t>Thomas, Luke; Lopez, Elora H.; Morikawa, Megan K.; Palumbi, Stephen R.</t>
  </si>
  <si>
    <t>JUL 2019</t>
  </si>
  <si>
    <t>Relative stability of the Pocillopora acuta microbiome throughout a thermal stress event</t>
  </si>
  <si>
    <t>Epstein, Hannah E.; Torda, Gergely; van Oppen, Madeleine J. H.</t>
  </si>
  <si>
    <t>APR 2019</t>
  </si>
  <si>
    <t>Recent progress on signalling molecules of coral-associated microorganisms</t>
  </si>
  <si>
    <t>Tang, Kaihao; Wang, Yan; Wang, Xiaoxue</t>
  </si>
  <si>
    <t>SCIENCE CHINA-EARTH SCIENCES</t>
  </si>
  <si>
    <t>Interspecific gamete compatibility and hybrid larval fitness in reef-building corals: Implications for coral reef restoration</t>
  </si>
  <si>
    <t>Chan, Wing Yan; Peplow, Lesa M.; van Oppen, Madeleine J. H.</t>
  </si>
  <si>
    <t>MAR 18 2019</t>
  </si>
  <si>
    <t>Plasticity in gene expression and fatty acid profiles of Acropora tenuis reciprocally transplanted between two water quality regimes in the central Great Barrier Reef, Australia</t>
  </si>
  <si>
    <t>Rocker, Melissa M.; Kenkel, Carly D.; Francis, David S.; Willis, Bette L.; Bay, Line K.</t>
  </si>
  <si>
    <t>JOURNAL OF EXPERIMENTAL MARINE BIOLOGY AND ECOLOGY</t>
  </si>
  <si>
    <t>FEB 2019</t>
  </si>
  <si>
    <t>Innate immunity and cnidarian-Symbiodiniaceae mutualism</t>
  </si>
  <si>
    <t>Mansfield, Katelyn M.; Gilmore, Thomas D.</t>
  </si>
  <si>
    <t>DEVELOPMENTAL AND COMPARATIVE IMMUNOLOGY</t>
  </si>
  <si>
    <t>JAN 2019</t>
  </si>
  <si>
    <t>Structural and environmental effects on an assemblage of echinoderms associated with a coral community</t>
  </si>
  <si>
    <t>Carmen Sotelo-Casas, Rosa; Levi Cupul-Magana, Amilcar; Alejandro Rodriguez-Zaragoza, Fabian; Alonso Solis-Marin, Francisco; Paola Rodriguez-Troncoso, Alma</t>
  </si>
  <si>
    <t>MARINE BIODIVERSITY</t>
  </si>
  <si>
    <t>SEP 2018</t>
  </si>
  <si>
    <t>Foraging plasticity in obligate corallivorous Melon butterflyfish across three recently bleached reefs</t>
  </si>
  <si>
    <t>Zambre, Amod M.; Arthur, Rohan</t>
  </si>
  <si>
    <t>ETHOLOGY</t>
  </si>
  <si>
    <t>Quantification of dimethylsulfoniopropionate (DMSP) in Acropora spp. of reef-building coral using mass spectrometry with deuterated internal standard</t>
  </si>
  <si>
    <t>Swan, Hilton B.; Deschaseaux, Elisabeth S. M.; Jones, Graham B.; Eyre, Bradley D.</t>
  </si>
  <si>
    <t>ANALYTICAL AND BIOANALYTICAL CHEMISTRY</t>
  </si>
  <si>
    <t>Satellite SST-Based Coral Disease Outbreak Predictions for the Hawaiian Archipelago</t>
  </si>
  <si>
    <t>Caldwell, Jamie M.; Heron, Scott F.; Eakin, C. Mark; Donahue, Megan J.</t>
  </si>
  <si>
    <t>REMOTE SENSING</t>
  </si>
  <si>
    <t>FEB 2016</t>
  </si>
  <si>
    <t>Mitochondrial electron transport activity and metabolism of experimentally bleached hermatypic corals</t>
  </si>
  <si>
    <t>Agostini, Sylvain; Fujimura, Hiroyuki; Hayashi, Hiroyuki; Fujita, Kazuhiko</t>
  </si>
  <si>
    <t>What Happens after Conservation and Management Donors Leave? A Before and After Study of Coral Reef Ecology and Stakeholder Perceptions of Management Benefits</t>
  </si>
  <si>
    <t>McClanahan, Timothy R.; Muthiga, Nyawira A.; Abunge, Caroline; Kamukuru, Albogast T.; Mwakalapa, Eliezer; Kalombo, Hassan</t>
  </si>
  <si>
    <t>OCT 15 2015</t>
  </si>
  <si>
    <t>e0138769</t>
  </si>
  <si>
    <t>Localized outbreaks of coral disease on Arabian reefs are linked to extreme temperatures and environmental stressors</t>
  </si>
  <si>
    <t>Aeby, Greta Smith; Howells, Emily; Work, Thierry; Abrego, David; Williams, Gareth J.; Wedding, Lisa M.; Caldwell, Jamie M.; Moritsch, Monica; Burt, John A.</t>
  </si>
  <si>
    <t>Heat Waves Are a Major Threat to Turbid Coral Reefs in Brazil</t>
  </si>
  <si>
    <t>Duarte, Gustavo A. S.; Villela, Helena D. M.; Deocleciano, Matheus; Silva, Denise; Barno, Adam; Cardoso, Pedro M.; Vilela, Caren L. S.; Rosado, Phillipe; Messias, Camila S. M. A.; Chacon, Maria Alejandra; Santoro, Erika P.; Olmedo, Daniele B.; Szpilman, Marcelo; Rocha, Luiz A.; Sweet, Michael; Peixoto, Raquel S.</t>
  </si>
  <si>
    <t>MAR 30 2020</t>
  </si>
  <si>
    <t>Revealing changes in the microbiome of Symbiodiniaceae under thermal stress</t>
  </si>
  <si>
    <t>Camp, Emma F.; Kahlke, Tim; Nitschke, Matthew R.; Varkey, Deepa; Fisher, Nerissa L.; Fujise, Lisa; Goyen, Samantha; Hughes, David J.; Lawson, Caitlin A.; Ros, Mickael; Woodcock, Stephen; Xiao, Kun; Leggat, William; Suggett, David J.</t>
  </si>
  <si>
    <t>ENVIRONMENTAL MICROBIOLOGY</t>
  </si>
  <si>
    <t>APR 2020</t>
  </si>
  <si>
    <t>Upwelling buffers climate change impacts on coral reefs of the eastern tropical Pacific</t>
  </si>
  <si>
    <t>Randall, Carly J.; Toth, Lauren T.; Leichter, James J.; Mate, Juan L.; Aronson, Richard B.</t>
  </si>
  <si>
    <t>ECOLOGY</t>
  </si>
  <si>
    <t>e02918</t>
  </si>
  <si>
    <t>Partial mortality of intertidal corals due to seasonal daytime low water levels at the Houtman Abrolhos Islands</t>
  </si>
  <si>
    <t>Buckee, Joanna; Pattiaratchi, Charitha; Verduin, Jennifer</t>
  </si>
  <si>
    <t>Characterization of North-Western Mediterranean coralligenous assemblages by video surveys and evaluation of their structural complexity</t>
  </si>
  <si>
    <t>Valisano, Laura; Palma, Marco; Pantaleo, Ubaldo; Calcinai, Barbara; Cerrano, Carlo</t>
  </si>
  <si>
    <t>Peroxynitrite Generation and Increased Heterotrophic Capacity Are Linked to the Disruption of the Coral-Dinoflagellate Symbiosis in a Scleractinian and Hydrocoral Species</t>
  </si>
  <si>
    <t>de Barros Marangoni, Laura Fernandes; Mies, Miguel; Guth, Arthur Z.; Banha, Thomas N. S.; Inague, Alex; Fonseca, Juliana Silva; Dalmolin, Camila; Faria, Samuel Coelho; Ferrier-Pages, Christine; Bianchini, Adalto</t>
  </si>
  <si>
    <t>MICROORGANISMS</t>
  </si>
  <si>
    <t>Unravelling the links between heat stress, bleaching and disease: fate of tabular corals following a combined disease and bleaching event</t>
  </si>
  <si>
    <t>Brodnicke, O. B.; Bourne, D. G.; Heron, S. F.; Pears, R. J.; Stella, J. S.; Smith, H. A.; Willis, B. L.</t>
  </si>
  <si>
    <t>Rapid proliferation and impacts of cyanobacterial mats on Galapagos rocky reefs during the 2014-2017 El Nino Southern Oscillation</t>
  </si>
  <si>
    <t>Beltram, Fiona L.; Lamb, Robert W.; Smith, Franz; Witman, Jon D.</t>
  </si>
  <si>
    <t>MAY-JUN 2019</t>
  </si>
  <si>
    <t>Accelerated recovery of calcium carbonate production in coral reefs using low-tech ecological restoration</t>
  </si>
  <si>
    <t>Adolfo Tortolero-Langarica, J. J.; Rodriguez-Troncoso, Alma P.; Cupul-Magana, Amilcar L.; Alarcon-Ortega, Lucy C.; Santiago-Valentin, Jeimy D.</t>
  </si>
  <si>
    <t>ECOLOGICAL ENGINEERING</t>
  </si>
  <si>
    <t>Impacts of coral bleaching on pH and oxygen gradients across the coral concentration boundary layer: a microsensor study</t>
  </si>
  <si>
    <t>Schoepf, Verena; Cornwall, Christopher E.; Pfeifer, Svenja M.; Carrion, Steven A.; Alessi, Cinzia; Comeau, Steeve; McCulloch, Malcolm T.</t>
  </si>
  <si>
    <t>Biotic stress contributes to seawater temperature induced stress in a site-specific manner for Porites astreoides</t>
  </si>
  <si>
    <t>Haslun, Joshua A.; Hauff-Salas, Briana; Strychar, Kevin B.; Ostrom, Nathaniel E.; Cervino, James M.</t>
  </si>
  <si>
    <t>OCT 2018</t>
  </si>
  <si>
    <t>The effects of El Nino-Southern Oscillation events on intertidal seagrass beds over a long-term timescale</t>
  </si>
  <si>
    <t>Lin, Hsing-Juh; Lee, Chen-Lu; Peng, Shang-En; Hung, Meng-Chi; Liu, Pi-Jen; Mayfield, Anderson B.</t>
  </si>
  <si>
    <t>Responses of the zooplankton community to peak and waning periods of El Nio 2015-2016 in Kavaratti reef ecosystem, northern Indian Ocean</t>
  </si>
  <si>
    <t>Vineetha, G.; Karati, Kusum Komal; Raveendran, T. V.; Babu, K. K. Idrees; Riyas, C.; Muhsin, M. I.; Shihab, B. K.; Simson, Cheruvathoor; Anil, P.</t>
  </si>
  <si>
    <t>ENVIRONMENTAL MONITORING AND ASSESSMENT</t>
  </si>
  <si>
    <t>AUG 2018</t>
  </si>
  <si>
    <t>What Is Currently Known About the Effects of Climate Change on the Coral Immune Response</t>
  </si>
  <si>
    <t>Traylor-Knowles, Nikki; Connelly, Michael T.</t>
  </si>
  <si>
    <t>CURRENT CLIMATE CHANGE REPORTS</t>
  </si>
  <si>
    <t>DEC 2017</t>
  </si>
  <si>
    <t>Application of the Coral Health Chart to Determine Bleaching Status of Acropora downingi in a Subtropical Coral Reef</t>
  </si>
  <si>
    <t>Oladi, Mahshid; Shokri, Mohammad Reza; Rajabi-Maham, Hassan</t>
  </si>
  <si>
    <t>OCEAN SCIENCE JOURNAL</t>
  </si>
  <si>
    <t>Trophodynamics of Eastern Pacific Coral Reefs</t>
  </si>
  <si>
    <t>Enochs, Ian C.; Glynn, Peter W.</t>
  </si>
  <si>
    <t>Adaptation to local thermal regimes by crustose coralline algae does not affect rates of recruitment in coral larvae</t>
  </si>
  <si>
    <t>Siboni, Nachshon; Abrego, David; Evenhuis, Christian; Logan, Murray; Motti, Cherie A.</t>
  </si>
  <si>
    <t>Differential thermal tolerance between algae and corals may trigger the proliferation of algae in coral reefs</t>
  </si>
  <si>
    <t>Anton, Andrea; Randle, Janna L.; Garcia, Francisca C.; Rossbach, Susann; Ellis, Joanne, I; Weinzierl, Michael; Duarte, Carlos M.</t>
  </si>
  <si>
    <t>AUG 2020</t>
  </si>
  <si>
    <t>Coral community resilience to successive years of bleaching in Kane'ohe Bay, Hawai'i</t>
  </si>
  <si>
    <t>Ritson-Williams, Raphael; Gates, Ruth D.</t>
  </si>
  <si>
    <t>Responses of reef bioindicators to recent temperature anomalies in distinct areas of the North Ari and Rasdhoo atolls (Maldives)</t>
  </si>
  <si>
    <t>Beccari, V; Spezzaferri, S.; Stainbank, S.; Hallock, P.; Basso, D.; Caragnano, A.; Pisapia, C.; Adams, A.; Angeloz, A.; Del Piero, N.; Dietsche, P.; Eymard, I; Farley, N.; Fau, M.; Foubert, A.; Lauper, B.; Lehmann, A.; Maillet, M.; Negga, H.; Ordonez, L.; Peyrotty, G.; Rime, V; Rueggeberg, A.; Schoellhorn, I; Vimpere, L.</t>
  </si>
  <si>
    <t>MAY 2020</t>
  </si>
  <si>
    <t>Metabarcoding reveals distinct microbiotypes in the giant clam Tridacna maxima</t>
  </si>
  <si>
    <t>Guibert, Isis; Lecellier, Gael; Torda, Gergely; Pochon, Xavier; Berteaux-Lecellier, Veronique</t>
  </si>
  <si>
    <t>MICROBIOME</t>
  </si>
  <si>
    <t>APR 21 2020</t>
  </si>
  <si>
    <t>A Century of Reduced ENSO Variability During the Medieval Climate Anomaly</t>
  </si>
  <si>
    <t>Lawman, Allison E.; Quinn, Terrence M.; Partin, Judson W.; Thirumalai, Kaustubh; Taylor, Frederick W.; Wu, Chung-Che; Yu, Tsai-Luen; Gorman, Meaghan K.; Shen, Chuan-Chou</t>
  </si>
  <si>
    <t>PALEOCEANOGRAPHY AND PALEOCLIMATOLOGY</t>
  </si>
  <si>
    <t>UNSP e2019PA003742</t>
  </si>
  <si>
    <t>Seascape genomics as a new tool to empower coral reef conservation strategies: An example on north-western Pacific Acropora digitifera</t>
  </si>
  <si>
    <t>Selmoni, Oliver; Rochat, Estelle; Lecellier, Gael; Berteaux-Lecellier, Veronique; Joost, Stephane</t>
  </si>
  <si>
    <t>EVOLUTIONARY APPLICATIONS</t>
  </si>
  <si>
    <t>Impact of El Nino 2015-2016 on the coral reefs of the Pacific of Costa Rica: the potential role of marine protection</t>
  </si>
  <si>
    <t>Jose Alvarado, Juan; Sanchez-Noguera, Celeste; Arias-Godinez, Gustavo; Araya, Tatiana; Fernandez-Garcia, Cindy; Gloria Guzman, Ana</t>
  </si>
  <si>
    <t>Extreme temperature events will drive coral decline in the Coral Triangle</t>
  </si>
  <si>
    <t>McManus, Lisa C.; Vasconcelos, Vitor V.; Levin, Simon A.; Thompson, Diane M.; Kleypas, Joan A.; Castruccio, Frederic S.; Curchitser, Enrique N.; Watson, James R.</t>
  </si>
  <si>
    <t>The Effect of Thermal Stress on the Bacterial Microbiome of Exaiptasia diaphana</t>
  </si>
  <si>
    <t>Hartman, Leon M.; van Oppen, Madeleine J. H.; Blackall, Linda L.</t>
  </si>
  <si>
    <t>20th Century delta O-18 Seawater and Salinity Variations Reconstructed From Paired delta O-18 and Sr/Ca Measurements of a La Reunion Coral</t>
  </si>
  <si>
    <t>Pfeiffer, M.; Reuning, L.; Zinke, J.; Garbe-Schoenberg, D.; Leupold, M.; Dullo, Wolf-Christian</t>
  </si>
  <si>
    <t>An ocean reanalysis of the western Coral Sea and Great Barrier Reef</t>
  </si>
  <si>
    <t>Sandery, Paul; Brassington, Gary; Colberg, Frank; Sakov, Pavel; Herzfeld, Mike; Maes, Christophe; Tuteja, Narendra</t>
  </si>
  <si>
    <t>OCEAN MODELLING</t>
  </si>
  <si>
    <t>Consumer mobility predicts impacts of herbivory across an environmental stress gradient</t>
  </si>
  <si>
    <t>Lamb, Robert W.; Smith, Franz; Witman, Jon D.</t>
  </si>
  <si>
    <t>Reef condition and protection of coral diversity and evolutionary history in the marine protected areas of Southeastern Dominican Republic</t>
  </si>
  <si>
    <t>Cortes-Useche, Camilo; Israel Muniz-Castillo, Aaron; Calle-Trivino, Johanna; Yathiraj, Roshni; Ernesto Arias-Gonzalez, Jesus</t>
  </si>
  <si>
    <t>Spatial-temporal variations in echinoderm diversity within coral Cheek communities in a transitional region of the northeast of the eastern pacific</t>
  </si>
  <si>
    <t>Sotelo-Casas, R. C.; Rodriguez-Troncoso, A. P.; Rodriguez-Zaragoza, F. A.; Solis-Madrin, F. A.; Godinez-Dominguez, E.; Cupul-Magana, A. L.</t>
  </si>
  <si>
    <t>ESTUARINE COASTAL AND SHELF SCIENCE</t>
  </si>
  <si>
    <t>OCT 31 2019</t>
  </si>
  <si>
    <t>Evidence of coral bleaching avoidance, resistance and recovery in the Maldives during the 2016 mass-bleaching event</t>
  </si>
  <si>
    <t>Cowburn, Benjamin; Moritz, Charlotte; Grimsditch, Gabriel; Solandt, Jean-Luc</t>
  </si>
  <si>
    <t>SEP 12 2019</t>
  </si>
  <si>
    <t>First Survey of Heterobranch Sea Slugs (Mollusca, Gastropoda) from the Island Sangihe, North Sulawesi, Indonesia</t>
  </si>
  <si>
    <t>Undap, Nani; Papu, Adelfia; Schillo, Dorothee; Ijong, Frans Gruber; Kaligis, Fontje; Lepar, Meita; Hertzer, Cora; Boehringer, Nils; Koenig, Gabriele M.; Schaeberle, Till F.; Waegele, Heike</t>
  </si>
  <si>
    <t>DIVERSITY-BASEL</t>
  </si>
  <si>
    <t>The relationship between macroalgae taxa and human disturbance on central Pacific coral reefs</t>
  </si>
  <si>
    <t>Cannon, Sara E.; Donner, Simon D.; Fenner, Douglas; Beger, Maria</t>
  </si>
  <si>
    <t>Some environmental and biological determinants of coral richness, resilience and reef building in Galapagos (Ecuador)</t>
  </si>
  <si>
    <t>Riegl, Bernhard; Johnston, Matthew; Glynn, PeterW; Keith, Inti; Rivera, Fernando; Vera-Zambrano, Mariana; Banks, Stuart; Feingold, Joshua; Glynn, Peter J.</t>
  </si>
  <si>
    <t>JUL 16 2019</t>
  </si>
  <si>
    <t>Antioxidant enzyme cycling over reproductive lunar cycles in Pocillopora damicornis</t>
  </si>
  <si>
    <t>Murphy, James W. A.; Collier, Abby C.; Richmond, Robert H.</t>
  </si>
  <si>
    <t>JUN 7 2019</t>
  </si>
  <si>
    <t>e7020</t>
  </si>
  <si>
    <t>Depth-dependent temperature variability in the Southern California bight with implications for the cold-water gorgonian octocoral Adelogorgia phyllosclera</t>
  </si>
  <si>
    <t>Gugliotti, Elizabeth F.; DeLorenzo, Marie E.; Etnoyer, Peter J.</t>
  </si>
  <si>
    <t>Resilience of Central Pacific reefs subject to frequent heat stress and human disturbance</t>
  </si>
  <si>
    <t>Donner, Simon D.; Carilli, Jessica</t>
  </si>
  <si>
    <t>MAR 5 2019</t>
  </si>
  <si>
    <t>Reef-Scale-Dependent Response of Massive Porites Corals From the Central Indian Ocean to Prolonged Thermal Stress: Evidence From Coral Sr/Ca Measurements</t>
  </si>
  <si>
    <t>Leupold, Maike; Pfeiffer, Miriam; Garbe-Schonberg, Dieter; Sheppard, Charles</t>
  </si>
  <si>
    <t>GEOCHEMISTRY GEOPHYSICS GEOSYSTEMS</t>
  </si>
  <si>
    <t>Linking climate variability and growth in coral skeletal records from the Great Barrier Reef</t>
  </si>
  <si>
    <t>Reed, Emma V.; Cole, Julia E.; Lough, Janice M.; Thompson, Diane; Cantin, Neal E.</t>
  </si>
  <si>
    <t>Detection of Reef Scale Thermal Stress with Aqua and Terra MODIS Satellite for Coral Bleaching Phenomena</t>
  </si>
  <si>
    <t>Putra, R. D.; Suhana, M. P.; Kurniawn, D.; Abrar, M.; Siringoringo, R. M.; Sari, N. W. P.; Irawan, H.; Prayetno, E.; Apriadi, T.; Suryanti, A.</t>
  </si>
  <si>
    <t>Fatoni, A; Yusuf, Y; Supriyanti, R; Habe, H; Choi, JS; Sulaeman, U; Cahyanto, WT; Sanagi, MM; Widanarto, W; Subba, JR</t>
  </si>
  <si>
    <t>1ST INTERNATIONAL CONFERENCE ON MATERIAL SCIENCE AND ENGINEERING FOR SUSTAINABLE RURAL DEVELOPMENT</t>
  </si>
  <si>
    <t>1st International Conference on Material Science and Engineering for Sustainable Rural Development (ICMSESURE)</t>
  </si>
  <si>
    <t>NOV 14-15, 2018</t>
  </si>
  <si>
    <t>SHALLOW-WATER BENTHIC FORAMINIFERA OF THE GALAPAGOS ARCHIPELAGO: ECOLOGICALLY SENSITIVE CARBONATE PRODUCERS IN AN ATYPICAL TROPICAL OCEANOGRAPHIC SETTING</t>
  </si>
  <si>
    <t>JOURNAL OF FORAMINIFERAL RESEARCH</t>
  </si>
  <si>
    <t>Evidence of solar insolation and internal forcing of sea surface temperature changes in the eastern tropical Indian Ocean during the Holocene</t>
  </si>
  <si>
    <t>Li, Ziye; Chen, Min-Te; Lin, Da-Cheng; Shi, Xuefa; Liu, Shengfa; Wang, Houjie; Yokoyama, Yusuke; Shen, Chuan-Chou; Mii, Horng-Sheng; Troa, Rainer Arief; Zuraida, Rina; Triarso, Eko; Hendrizan, Marfasran</t>
  </si>
  <si>
    <t>QUATERNARY INTERNATIONAL</t>
  </si>
  <si>
    <t>OCT 10 2018</t>
  </si>
  <si>
    <t>In Situ Hybridization Techniques for Paraffin-Embedded Adult Coral Samples</t>
  </si>
  <si>
    <t>Traylor-Knowles, Nikki</t>
  </si>
  <si>
    <t>JOVE-JOURNAL OF VISUALIZED EXPERIMENTS</t>
  </si>
  <si>
    <t>e57853</t>
  </si>
  <si>
    <t>Fine grained compositional analysis of Port Everglades Inlet microbiome using high throughput DNA sequencing</t>
  </si>
  <si>
    <t>O'Connell, Lauren; Gao, Song; McCorquodale, Donald; Fleisher, Jay; Lopez, Jose V.</t>
  </si>
  <si>
    <t>e4671</t>
  </si>
  <si>
    <t>Coastal development and marine ecosystems in Culebra Bay, Guanacaste, Costa Rica</t>
  </si>
  <si>
    <t>Sanchez-Noguera, Celeste; Jimenez, Carlos; Cortes, Jorge</t>
  </si>
  <si>
    <t>APR 2018</t>
  </si>
  <si>
    <t>S309</t>
  </si>
  <si>
    <t>S327</t>
  </si>
  <si>
    <t>Acclimatory capacity of the Gorgonian Isis hippuris Linnaeus, 1758 to environmental change in SE Sulawesi, Indonesia</t>
  </si>
  <si>
    <t>Rowley, Sonia J.</t>
  </si>
  <si>
    <t>Communicating the Effect of Human Behaviour on the Great Barrier Reef via Mixed Reality Visualisation</t>
  </si>
  <si>
    <t>Nim, Hieu T.; Wang, Mengyang; Zhu, Yujie; Sommer, Bjoern; Schreiber, Falk; Boyd, Sarah E.; Wang, Stephen J.</t>
  </si>
  <si>
    <t>Bednarz, T; Engelke, U; Heinrich, J; Klein, K; Nguyen, QV</t>
  </si>
  <si>
    <t>2016 INTERNATIONAL SYMPOSIUM ON BIG DATA VISUAL ANALYTICS (BDVA)</t>
  </si>
  <si>
    <t>International Symposium on Big Data Visual Analytics (BDVA)</t>
  </si>
  <si>
    <t>NOV 22-25, 2016</t>
  </si>
  <si>
    <t>Influence of thermal stress and bleaching on heterotrophic feeding of two scleractinian corals on pico-nanoplankton</t>
  </si>
  <si>
    <t>Sangmanee, Kanwara; Casareto, Beatriz E.; The Duc Nguyen; Sangsawang, Laddawan; Toyoda, Keita; Suzuki, Toshiyuki; Suzuki, Yoshimi</t>
  </si>
  <si>
    <t>SEP 2020</t>
  </si>
  <si>
    <t>Early recovery dynamics of turbid coral reefs after recurring bleaching events</t>
  </si>
  <si>
    <t>Evans, Richard D.; Wilson, Shaun K.; Fisher, Rebecca; Ryan, Nicole M.; Babcock, Russ; Blakeway, David; Bond, Todd; Dorji, Passang; Dufois, Francois; Fearns, Peter; Lowe, Ryan J.; Stoddart, Jim; Thomson, Damian P.</t>
  </si>
  <si>
    <t>JOURNAL OF ENVIRONMENTAL MANAGEMENT</t>
  </si>
  <si>
    <t>AUG 15 2020</t>
  </si>
  <si>
    <t>Decadal turnover of thermally stressed coral taxa support a risk-spreading approach to marine reserve design</t>
  </si>
  <si>
    <t>Association of butterflyfishes and stony coral tissue loss disease in the Florida Keys</t>
  </si>
  <si>
    <t>Noonan, Kara R.; Childress, Michael J.</t>
  </si>
  <si>
    <t>Unravelling the different causes of nitrate and ammonium effects on coral bleaching</t>
  </si>
  <si>
    <t>Marangoni, Laura Fernandes de Barros; Ferrier-Pages, Christine; Rottier, Cecile; Bianchini, Adalto; Grover, Renaud</t>
  </si>
  <si>
    <t>JUL 20 2020</t>
  </si>
  <si>
    <t>Coral Bleaching Susceptibility Is Predictive of Subsequent Mortality Within but Not Between Coral Species</t>
  </si>
  <si>
    <t>Matsuda, Shayle B.; Huffmyer, Ariana S.; Lenz, Elizabeth A.; Davidson, Jennifer M.; Hancock, Joshua R.; Przybylowski, Ariana; Innis, Teegan; Gates, Ruth D.; Barott, Katie L.</t>
  </si>
  <si>
    <t>FRONTIERS IN ECOLOGY AND EVOLUTION</t>
  </si>
  <si>
    <t>JUN 12 2020</t>
  </si>
  <si>
    <t>Integrative indices for health assessment in reef corals under thermal stress</t>
  </si>
  <si>
    <t>Dias, Marta; Madeira, Carolina; Jogee, Nadia; Ferreira, Ana; Gouveia, Raul; Cabral, Henrique; Diniz, Mario; Vinagre, Catarina</t>
  </si>
  <si>
    <t>Reproduction of the endangered endemic saffron coral to the Gulf of California Porites sverdrupi (Anthozoa: Scleractinia): implications for its long-term maintenance</t>
  </si>
  <si>
    <t>Martinez-Castillo, Violeta; Rodriguez-Troncoso, Alma Paola; Reyes-Bonilla, Hector; Aguilar-Cruz, Carlos Augusto; Rangel-Davalos, Carlos</t>
  </si>
  <si>
    <t>HELGOLAND MARINE RESEARCH</t>
  </si>
  <si>
    <t>MAY 12 2020</t>
  </si>
  <si>
    <t>An assessment of reef coral calcification over the late Cenozoic</t>
  </si>
  <si>
    <t>Brachert, Thomas C.; Correge, Thierry; Reuter, Markus; Wrozyna, Claudia; Londeix, Laurent; Spreter, Philipp; Perrin, Christine</t>
  </si>
  <si>
    <t>EARTH-SCIENCE REVIEWS</t>
  </si>
  <si>
    <t>UNSP 103154</t>
  </si>
  <si>
    <t>Responses of urban reef corals during the 2016 mass bleaching event</t>
  </si>
  <si>
    <t>Ng, Chin Soon Lionel; Huang, Danwei; Ben Toh, Kok; Sam, Shu Qin; Kikuzawa, Yuichi Preslie; Toh, Tai Chong; Taira, Daisuke; Chan, Yong Kit Samuel; Hung, Ling Zi Tracy; Sim, Wan Ting; Rashid, Ahmad Rafiuddin; Afiq-Rosli, Lutfi; Ng, Ngan Kee; Chou, Loke Ming</t>
  </si>
  <si>
    <t>Agent-based model of Eastern Pacific damselfish and sea urchin interactions shows increased coral reef erosion under post-ENSO conditions</t>
  </si>
  <si>
    <t>Glynn, Peter J.; Glynn, Peter W.; Mate, Juan; Riegl, Bernhard</t>
  </si>
  <si>
    <t>MAY 1 2020</t>
  </si>
  <si>
    <t>Successive marine heatwaves cause disproportionate coral bleaching during a fast phase transition from El Nino to La Nina</t>
  </si>
  <si>
    <t>Dalton, Steven J.; Carroll, Andrew G.; Sampayo, Eugenia; Roff, George; Harrison, Peter L.; Entwistle, Kristina; Huang, Zhi; Salih, Anya; Diamond, Sandra L.</t>
  </si>
  <si>
    <t>SCIENCE OF THE TOTAL ENVIRONMENT</t>
  </si>
  <si>
    <t>Coral Reef Microorganisms in a Changing Climate</t>
  </si>
  <si>
    <t>Vanwonterghem, Inka; Webster, Nicole S.</t>
  </si>
  <si>
    <t>ISCIENCE</t>
  </si>
  <si>
    <t>APR 24 2020</t>
  </si>
  <si>
    <t>UNSP 100972</t>
  </si>
  <si>
    <t>A quick, easy and non-invasive method to quantify coral growth rates using photogrammetry and 3D model comparisons</t>
  </si>
  <si>
    <t>Lange, Ines D.; Perry, Chris T.</t>
  </si>
  <si>
    <t>METHODS IN ECOLOGY AND EVOLUTION</t>
  </si>
  <si>
    <t>Contrasting patterns of mortality in Polynesian coral reefs following the third global coral bleaching event in 2016</t>
  </si>
  <si>
    <t>Hedouin, Laetitia; Rouze, Heloise; Berthe, Cecile; Perez-Rosales, Gonzalo; Martinez, Elodie; Chancerelle, Yannick; Galand, Pierre E.; Lerouvreur, Franck; Nugues, Maggy M.; Pochon, Xavier; Siu, Gilles; Steneck, Robert; Planes, Serge</t>
  </si>
  <si>
    <t>Contrasting color loss and restoration in survivors of the 2014-2017 coral bleaching event in the Turks and Caicos Islands</t>
  </si>
  <si>
    <t>Knipp, A. L.; Pettijoh, J. C.; Jadot, C.; Hertler, H.</t>
  </si>
  <si>
    <t>SN APPLIED SCIENCES</t>
  </si>
  <si>
    <t>Paradise lost: End-of-century warming and acidification under business-as-usual emissions have severe consequences for symbiotic corals</t>
  </si>
  <si>
    <t>Van der Zande, Rene M.; Achlatis, Michelle; Bender-Champ, Dorothea; Kubicek, Andreas; Dove, Sophie; Hoegh-Guldberg, Ove</t>
  </si>
  <si>
    <t>Geospatial modeling of environmental hazards to coral reefs in the Oman Sea</t>
  </si>
  <si>
    <t>Mansour, Shawky</t>
  </si>
  <si>
    <t>Impacts of the 2014-2017 global bleaching event on a protected remote atoll in the Western Indian Ocean</t>
  </si>
  <si>
    <t>Cerutti, Julia M. B.; Burt, April J.; Haupt, Philip; Bunbury, Nancy; Mumby, Peter J.; Schaepman-Strub, Gabriela</t>
  </si>
  <si>
    <t>The potential relative resilience of coral reefs in Wakatobi as a sustainable management foundation</t>
  </si>
  <si>
    <t>Minsaris, La Ode Alam; Damar, Ario; Imran, Zulhamsyah; Madduppa, Hawis</t>
  </si>
  <si>
    <t>JOURNAL OF COASTAL CONSERVATION</t>
  </si>
  <si>
    <t>Investigating the heat shock protein response involved in coral bleaching across scleractinian species in the central Red Sea</t>
  </si>
  <si>
    <t>Seveso, Davide; Arrigoni, Roberto; Montano, Simone; Maggioni, Davide; Orlandi, Ivan; Berumen, Michael L.; Galli, Paolo; Vai, Marina</t>
  </si>
  <si>
    <t>Dynamic Interplay of ENSO Events and Local Hydrodynamic Parameters Drives Demography and Health Status of Gorgonian Sea Fan Populations on a Remote Tropical Eastern Pacific Island</t>
  </si>
  <si>
    <t>Quintanilla, Elena; Madurell, Teresa; Wilke, Thomas; Sanchez, Juan A.</t>
  </si>
  <si>
    <t>NOV 19 2019</t>
  </si>
  <si>
    <t>Settlement ecology of scleractinian corals of the Northeastern Tropical Pacific</t>
  </si>
  <si>
    <t>Santiago-Valentin, J. D.; Rodriguez-Troncoso, A. P.; Bautista-Guerrero, E.; Lopez-Perez, A.; Cupul-Magana, A. L.</t>
  </si>
  <si>
    <t>History of perspectives on the study of coral disease in the eastern tropical Pacific</t>
  </si>
  <si>
    <t>Rodriguez-Villalobos, J. C.; Reyes-Bonilla, H.</t>
  </si>
  <si>
    <t>DISEASES OF AQUATIC ORGANISMS</t>
  </si>
  <si>
    <t>OCT 30 2019</t>
  </si>
  <si>
    <t>Bio-optical properties and radiative energy budgets in fed and unfed scleractinian corals (Pocillopora sp.) during thermal bleaching</t>
  </si>
  <si>
    <t>Lyndby, Niclas Heidelberg; Holm, Jacob Boiesen; Wangpraseurt, Daniel; Ferrier-Pages, Christine; Kuehl, Michael</t>
  </si>
  <si>
    <t>OCT 24 2019</t>
  </si>
  <si>
    <t>Multi-Decadal Change in Reef-Scale Production and Calcification Associated With Recent Disturbances on a Lizard Island Reef Flat</t>
  </si>
  <si>
    <t>Pisapiai, Chiara; Hochberg, Eric Jeremy; Carpenter, Robert</t>
  </si>
  <si>
    <t>SEP 11 2019</t>
  </si>
  <si>
    <t>Thermal stress modifies the marine sponge virome</t>
  </si>
  <si>
    <t>Laffy, Patrick W.; Botte, Emmanuelle S.; Wood-Charlson, Elisha M.; Weynberg, Karen D.; Rattei, Thomas; Webster, Nicole S.</t>
  </si>
  <si>
    <t>Correction Factors for delta O-18-Derived Global Sea Surface Temperature Reconstructions From Diagenetically Altered Intervals of Coral Skeletal Density Banding</t>
  </si>
  <si>
    <t>Sivaguru, Mayandi; Fouke, Kyle W.; Todorov, Lauren; Kingsford, Michael J.; Fouke, Kaitlyn E.; Trop, Jeffrey M.; Fouke, Bruce W.</t>
  </si>
  <si>
    <t>JUN 18 2019</t>
  </si>
  <si>
    <t>Relationships between boring sponge assemblages and the availability of dead coral substrate on Mexican Pacific coral reefs</t>
  </si>
  <si>
    <t>Nava, Hector; Emmanuel Garcia-Madrigal, Carlos Alberto; Luis Carballo, Jose</t>
  </si>
  <si>
    <t>JUN 2019</t>
  </si>
  <si>
    <t>Energy flow structure and role of keystone groups in shallow water environments in Isla del Coco, Costa Rica, Eastern Tropical Pacific</t>
  </si>
  <si>
    <t>Fourriere, Manon; Alvarado, Juan Jose; Cortes, Jorge; Taylor, Marc H.; Ayala-Bocos, Arturo; Azofeifa-Solano, Juan Carlos; Arauz, Randall; Heidemeyer, Maike; Lopez-Garro, Andres; Zanella, Ilena; Wolff, Matthias</t>
  </si>
  <si>
    <t>MAR 24 2019</t>
  </si>
  <si>
    <t>Spatial and temporal changes in reef fish assemblages on disturbed coral reefs, north Pacific coast of Costa Rica</t>
  </si>
  <si>
    <t>Arias-Godinez, Gustavo; Jimenez, Carlos; Gamboa, Carlos; Cortes, Jorge; Espinoza, Mario; Jose Alvarado, Juan</t>
  </si>
  <si>
    <t>e12532</t>
  </si>
  <si>
    <t>Ecology, histopathology, and microbial ecology o a white-band disease outbreak in the threatened staghorn coral Acropora cervicornis</t>
  </si>
  <si>
    <t>Gignoux-Wolfsohn, Sarah A.; Precht, William F.; Peters, Esther C.; Gintert, Brooke E.; Kaufman, Leslie S.</t>
  </si>
  <si>
    <t>Importance of philopatry and hydrodynamics in the recruitment of bioeroding sponges on Indonesian coral reefs</t>
  </si>
  <si>
    <t>Marlow, Joseph; Haris, Abdul; Bell, James</t>
  </si>
  <si>
    <t>A study of coral reef resilience and implications of adaptive management and rehabilitation in Khanh Hoa Province, Vietnam</t>
  </si>
  <si>
    <t>Si Tuan Vo; Thai Tuyen Hua; Kim Hoang Phan</t>
  </si>
  <si>
    <t>ACTA OCEANOLOGICA SINICA</t>
  </si>
  <si>
    <t>10th WESTPAC International Scientific Conference</t>
  </si>
  <si>
    <t>APR 17-20, 2017</t>
  </si>
  <si>
    <t>Bacteria that affects coral health with an emphasis on the Gulf of Mexico and the Caribbean Sea</t>
  </si>
  <si>
    <t>del Refugio Castaneda-Chavez, Maria; Lango-Reynoso, Fabiola; Luis Garcia-Fuentes, Jose; Roberto Reyes-Aguilar, Angel</t>
  </si>
  <si>
    <t>LATIN AMERICAN JOURNAL OF AQUATIC RESEARCH</t>
  </si>
  <si>
    <t>When conservation can keep up with development's pace: Health status of coral ecosystems in the North Pacific of Costa Rica</t>
  </si>
  <si>
    <t>Jose Alvarado, Juan; Beita-Jimenez, Andres; Mena, Sebastian; Fernandez-Garcia, Cindy; Cortes, Jorge; Sanchez-Noguera, Celeste; Jimenez, Carlos; Gloria Guzman-Mora, Ana</t>
  </si>
  <si>
    <t>S280</t>
  </si>
  <si>
    <t>S308</t>
  </si>
  <si>
    <t>Suitability of a lumped rainfall-runoff model for flashy tropical watersheds in New Caledonia</t>
  </si>
  <si>
    <t>Desclaux, Terence; Lemonnier, Hugues; Genthon, Pierre; Soulard, Benoit; Le Gendre, Romain</t>
  </si>
  <si>
    <t>HYDROLOGICAL SCIENCES JOURNAL-JOURNAL DES SCIENCES HYDROLOGIQUES</t>
  </si>
  <si>
    <t>Mapping sites of reef vulnerability along lagoons of Lakshadweep archipelago, Indian Ocean</t>
  </si>
  <si>
    <t>Ranith, R.; Senthilnathan, L.; Machendiranathan, M.; Thangaradjou, T.; Sasamal, S. K.; Choudhury, S. B.</t>
  </si>
  <si>
    <t>Chemical and Biological Characteristics of Coral Reef Ecosystem at Microscale/Nanoscale: Effect of Multiple and Synergistic Stresses</t>
  </si>
  <si>
    <t>Casareto, Beatriz E.; Suzuki, Toshiyuki; Suzuki, Yoshimi</t>
  </si>
  <si>
    <t>Kayanne, H</t>
  </si>
  <si>
    <t>CORAL REEF SCIENCE: STRATEGY FOR ECOSYSTEM SYMBIOSIS AND COEXISTENCE WITH HUMANS UNDER MULTIPLE STRESSES</t>
  </si>
  <si>
    <t>THE 2014 THERMAL STRESS EVENT ON OFFSHORE ARCHIPELAGOES IN THE SOUTH CHINA SEA</t>
  </si>
  <si>
    <t>Zuo, Xiuling; Su, Fenzhen; Shi, Wei; Zhang, Yu; Zhang, Junjue; Qiu, Xinyu</t>
  </si>
  <si>
    <t>2015 IEEE INTERNATIONAL GEOSCIENCE AND REMOTE SENSING SYMPOSIUM (IGARSS)</t>
  </si>
  <si>
    <t>IEEE International Geoscience and Remote Sensing Symposium (IGARSS)</t>
  </si>
  <si>
    <t>JUL 26-31, 2015</t>
  </si>
  <si>
    <t>https://doi.org/10.1073/pnas.1422301112</t>
  </si>
  <si>
    <t>https://doi.org/10.1111/gcb.13593</t>
  </si>
  <si>
    <t>https://doi.org/10.3389/fmicb.2015.00432</t>
  </si>
  <si>
    <t>https://doi.org/10.1111/mec.13125</t>
  </si>
  <si>
    <t>https://doi.org/10.1093/molbev/msw119</t>
  </si>
  <si>
    <t>https://doi.org/10.1146/annurev-marine-122414-033857</t>
  </si>
  <si>
    <t>https://doi.org/10.1111/gcb.13895</t>
  </si>
  <si>
    <t>https://doi.org/10.3389/fmars.2017.00262</t>
  </si>
  <si>
    <t>https://doi.org/10.1038/nrmicro.2016.176</t>
  </si>
  <si>
    <t>https://doi.org/10.1038/srep20717</t>
  </si>
  <si>
    <t>https://doi.org/10.1038/s41598-017-14794-y</t>
  </si>
  <si>
    <t>https://doi.org/10.3389/fmars.2017.00224</t>
  </si>
  <si>
    <t>https://doi.org/10.1111/ecog.01353</t>
  </si>
  <si>
    <t>https://doi.org/10.1007/s00338-015-1297-8</t>
  </si>
  <si>
    <t>https://doi.org/10.1007/s00338-015-1280-4</t>
  </si>
  <si>
    <t>https://doi.org/10.1371/journal.pone.0185121</t>
  </si>
  <si>
    <t>https://doi.org/10.7717/peerj.1136</t>
  </si>
  <si>
    <t>https://doi.org/10.1038/srep36260</t>
  </si>
  <si>
    <t>https://doi.org/10.1038/srep31768</t>
  </si>
  <si>
    <t>https://doi.org/10.1111/gcb.12698</t>
  </si>
  <si>
    <t>https://doi.org/10.1007/978-94-017-7499-4_8</t>
  </si>
  <si>
    <t>https://doi.org/10.1126/sciadv.1500842</t>
  </si>
  <si>
    <t>https://doi.org/10.1098/rspb.2016.2533</t>
  </si>
  <si>
    <t>https://doi.org/10.1093/femsec/fiv142</t>
  </si>
  <si>
    <t>https://doi.org/10.3354/meps11085</t>
  </si>
  <si>
    <t>https://doi.org/10.3389/fmars.2018.00323</t>
  </si>
  <si>
    <t>https://doi.org/10.3354/meps12150</t>
  </si>
  <si>
    <t>https://doi.org/10.1111/gcb.13129</t>
  </si>
  <si>
    <t>https://doi.org/10.1002/2017JC013326</t>
  </si>
  <si>
    <t>https://doi.org/10.1007/s00227-017-3073-5</t>
  </si>
  <si>
    <t>https://doi.org/10.1371/journal.pone.0190957</t>
  </si>
  <si>
    <t>https://doi.org/10.1016/j.ecolind.2016.07.009</t>
  </si>
  <si>
    <t>https://doi.org/10.1098/rspb.2016.0354</t>
  </si>
  <si>
    <t>https://doi.org/10.1002/lno.10200</t>
  </si>
  <si>
    <t>https://doi.org/10.3354/meps11883</t>
  </si>
  <si>
    <t>TOPIC: (((coral*) AND (mortal*OR bleach* OR cover* OR health*) AND (“El Niño” OR “El Nino” OR ENSO OR “heat stress” OR “heatwave” OR “thermal stress” OR “temperature anomaly”)))</t>
  </si>
  <si>
    <t>Recent_HW</t>
  </si>
  <si>
    <t>HW_Years</t>
  </si>
  <si>
    <t>Soft_or_Octoc</t>
  </si>
  <si>
    <t>Results_Presented</t>
  </si>
  <si>
    <t>Study_Type</t>
  </si>
  <si>
    <t>Genus_Species</t>
  </si>
  <si>
    <t>Genus_Species_Notes</t>
  </si>
  <si>
    <t>Quantitative_Results</t>
  </si>
  <si>
    <t>Bleaching</t>
  </si>
  <si>
    <t>Bleaching_Notes</t>
  </si>
  <si>
    <t>Mortality</t>
  </si>
  <si>
    <t>Mortality_Notes</t>
  </si>
  <si>
    <t>Disease</t>
  </si>
  <si>
    <t>Disease_Notes</t>
  </si>
  <si>
    <t>Results_Quote</t>
  </si>
  <si>
    <t>Tables_Figures</t>
  </si>
  <si>
    <t>Does the paper include a heat wave from 2014 to present? 0 = No, 1 = Yes</t>
  </si>
  <si>
    <t>1 = field, 2 = lab, 3 = meta-analysis, 4 = review (but not a quantitative meta-analysis)</t>
  </si>
  <si>
    <t>Does the paper include the words "soft" for soft coral or "octoc" for octocoral? 0 = No, 1 = Yes</t>
  </si>
  <si>
    <t>Are soft coral results presented? 0 = No, 1 = Yes</t>
  </si>
  <si>
    <t>Are soft corals identified to genus or species? 0 = No, 1 = Yes</t>
  </si>
  <si>
    <t>What genera/species are included in the study?</t>
  </si>
  <si>
    <t>Anthropogenic</t>
  </si>
  <si>
    <t>Does the study look at anthropogenic disturbance? 0 = No, 1 = Yes</t>
  </si>
  <si>
    <t>Are quantitiative results reported? 0 = No, 1 = Yes</t>
  </si>
  <si>
    <t>Is % bleaching reported? 0 = No, 1 = Yes</t>
  </si>
  <si>
    <t>Reported % motality results</t>
  </si>
  <si>
    <t>Reported % bleaching results.</t>
  </si>
  <si>
    <t>Is % diseased reported? 0 = No, 1 = Yes</t>
  </si>
  <si>
    <t>Reported % diseased results.</t>
  </si>
  <si>
    <t>Direct quote of results if not too long.</t>
  </si>
  <si>
    <t>Soft coral inclusion in tables or figures? 0 = No, 1 = Yes</t>
  </si>
  <si>
    <t>Tables_Figures_Notes</t>
  </si>
  <si>
    <t>The tables or figures soft corals are included in.</t>
  </si>
  <si>
    <t>Is % mortality reported? 0 = No, 1 = Yes</t>
  </si>
  <si>
    <t>1982-2012 and 2015-2016</t>
  </si>
  <si>
    <t>1, 2</t>
  </si>
  <si>
    <t>2015-2016</t>
  </si>
  <si>
    <t>1982-1983?</t>
  </si>
  <si>
    <t>1998 &amp; 2010</t>
  </si>
  <si>
    <t xml:space="preserve">1, 2 </t>
  </si>
  <si>
    <t>2014-2016</t>
  </si>
  <si>
    <t>Data_Collected</t>
  </si>
  <si>
    <t>Was data collected for soft corals? 0 = No, 1 = Yes</t>
  </si>
  <si>
    <t>2005 &amp; 2009-2010</t>
  </si>
  <si>
    <t>https://doi.org/10.1071/MF15314</t>
  </si>
  <si>
    <t>https://doi.org/10.3389/fmars.2017.00136</t>
  </si>
  <si>
    <t>https://doi.org/10.1007/s00338-019-01767-y</t>
  </si>
  <si>
    <t>https://doi.org/10.3389/fmars.2018.00101</t>
  </si>
  <si>
    <t>https://doi.org/10.1111/gcb.13006</t>
  </si>
  <si>
    <t>https://doi.org/10.1093/conphys/cov032</t>
  </si>
  <si>
    <t>https://doi.org/10.1038/srep07694</t>
  </si>
  <si>
    <t>https://doi.org/10.3389/fmicb.2017.00059</t>
  </si>
  <si>
    <t>https://doi.org/10.1007/s00338-016-1483-3</t>
  </si>
  <si>
    <t>https://doi.org/10.1016/j.jag.2015.01.008</t>
  </si>
  <si>
    <t>https://doi.org/10.1007/s10113-014-0729-2</t>
  </si>
  <si>
    <t>https://doi.org/10.2984/70.2.4</t>
  </si>
  <si>
    <t>https://doi.org/10.1007/s10584-015-1399-x</t>
  </si>
  <si>
    <t>https://doi.org/10.1111/1758-2229.12274</t>
  </si>
  <si>
    <t>https://doi.org/10.1016/j.marpolbul.2016.04.054</t>
  </si>
  <si>
    <t>https://doi.org/10.1038/s41559-019-0953-8</t>
  </si>
  <si>
    <t>https://doi.org/10.1007/s00338-019-01789-6</t>
  </si>
  <si>
    <t>https://doi.org/10.1007/s00338-016-1450-z</t>
  </si>
  <si>
    <t>https://doi.org/10.1186/s12862-015-0326-0</t>
  </si>
  <si>
    <t>https://doi.org/10.1007/s00338-018-01749-6</t>
  </si>
  <si>
    <t>https://doi.org/10.1371/journal.pone.0185167</t>
  </si>
  <si>
    <t>https://doi.org/10.1007/s00338-017-1576-7</t>
  </si>
  <si>
    <t>https://doi.org/10.3389/fmars.2017.00344</t>
  </si>
  <si>
    <t>https://doi.org/10.1016/j.epsl.2016.06.005</t>
  </si>
  <si>
    <t>https://doi.org/10.1016/j.marpolbul.2016.03.068</t>
  </si>
  <si>
    <t>https://doi.org/10.1002/ecs2.1279</t>
  </si>
  <si>
    <t>https://doi.org/10.1111/rec.12866</t>
  </si>
  <si>
    <t>https://doi.org/10.1038/s42003-018-0097-4</t>
  </si>
  <si>
    <t>https://doi.org/10.3389/fmicb.2016.00082</t>
  </si>
  <si>
    <t>https://doi.org/10.1002/2015PA002824</t>
  </si>
  <si>
    <t>https://doi.org/10.1007/s00338-019-01795-8</t>
  </si>
  <si>
    <t>https://doi.org/10.1016/j.cub.2019.06.077</t>
  </si>
  <si>
    <t>https://doi.org/10.1007/s00338-019-01818-4</t>
  </si>
  <si>
    <t>https://doi.org/10.1016/j.ecolmodel.2018.07.013</t>
  </si>
  <si>
    <t>https://doi.org/10.1038/s41598-018-29608-y</t>
  </si>
  <si>
    <t>https://doi.org/10.1111/cmi.12753</t>
  </si>
  <si>
    <t>https://doi.org/10.1371/journal.pone.0179753</t>
  </si>
  <si>
    <t>https://doi.org/10.1371/journal.pone.0171032</t>
  </si>
  <si>
    <t>https://doi.org/10.1080/1755876X.2017.1290863</t>
  </si>
  <si>
    <t>https://doi.org/10.1007/978-94-017-7499-4_12</t>
  </si>
  <si>
    <t>https://doi.org/10.1111/maec.12138</t>
  </si>
  <si>
    <t>https://doi.org/10.1371/journal.pone.0197077</t>
  </si>
  <si>
    <t>https://doi.org/10.1111/ddi.12714</t>
  </si>
  <si>
    <t>https://doi.org/10.3389/fmars.2018.00010</t>
  </si>
  <si>
    <t>https://doi.org/10.1002/ece3.2706</t>
  </si>
  <si>
    <t>https://doi.org/10.3354/meps12034</t>
  </si>
  <si>
    <t>https://doi.org/10.1002/ecs2.1505</t>
  </si>
  <si>
    <t>https://doi.org/10.1016/j.marenvres.2016.05.007</t>
  </si>
  <si>
    <t>https://doi.org/10.1111/gcb.14764</t>
  </si>
  <si>
    <t>https://doi.org/10.1007/s00338-019-01796-7</t>
  </si>
  <si>
    <t>https://doi.org/10.1007/s00338-019-01838-0</t>
  </si>
  <si>
    <t>https://doi.org/10.3389/fmars.2018.00045</t>
  </si>
  <si>
    <t>https://doi.org/10.1002/mbo3.478</t>
  </si>
  <si>
    <t>https://doi.org/10.1038/srep45404</t>
  </si>
  <si>
    <t>https://doi.org/10.3389/fmars.2018.00525</t>
  </si>
  <si>
    <t>https://doi.org/10.1016/j.marpolbul.2016.07.033</t>
  </si>
  <si>
    <t>https://doi.org/10.1017/S0025315415000636</t>
  </si>
  <si>
    <t>https://doi.org/10.1038/s41586-020-2084-4</t>
  </si>
  <si>
    <t>https://doi.org/10.1007/s00338-019-01836-2</t>
  </si>
  <si>
    <t>https://doi.org/10.1007/s00338-019-01787-8</t>
  </si>
  <si>
    <t>https://doi.org/10.1007/978-3-319-92735-0_17</t>
  </si>
  <si>
    <t>https://doi.org/10.1007/978-3-319-92735-0_41</t>
  </si>
  <si>
    <t>https://doi.org/10.3354/meps12488</t>
  </si>
  <si>
    <t>https://doi.org/10.1007/s00338-018-1656-3</t>
  </si>
  <si>
    <t>https://doi.org/10.1371/journal.pone.0188568</t>
  </si>
  <si>
    <t>https://doi.org/10.1002/2017GL074877</t>
  </si>
  <si>
    <t>https://doi.org/10.7717/peerj.3204</t>
  </si>
  <si>
    <t>https://doi.org/10.1038/srep43600</t>
  </si>
  <si>
    <t>https://doi.org/10.1371/journal.pone.0171456</t>
  </si>
  <si>
    <t>https://doi.org/10.1071/MF15134</t>
  </si>
  <si>
    <t>https://doi.org/10.1111/maec.12372</t>
  </si>
  <si>
    <t>https://doi.org/10.1071/EN14258</t>
  </si>
  <si>
    <t>https://doi.org/10.3389/fmicb.2019.00975</t>
  </si>
  <si>
    <t>https://doi.org/10.1007/978-3-319-92735-0_16</t>
  </si>
  <si>
    <t>https://doi.org/10.1016/j.rsma.2018.08.011</t>
  </si>
  <si>
    <t>https://doi.org/10.1016/j.marpolbul.2017.07.001</t>
  </si>
  <si>
    <t>https://doi.org/10.1038/s41598-017-14927-3</t>
  </si>
  <si>
    <t>https://doi.org/10.2983/035.035.0305</t>
  </si>
  <si>
    <t>https://doi.org/10.1038/s41396-019-0548-z</t>
  </si>
  <si>
    <t>https://doi.org/10.1007/s00338-019-01817-5</t>
  </si>
  <si>
    <t>https://doi.org/10.1002/fee.2001</t>
  </si>
  <si>
    <t>https://doi.org/10.1186/s12864-019-5527-2</t>
  </si>
  <si>
    <t>https://doi.org/10.1007/s00338-018-1735-5</t>
  </si>
  <si>
    <t>https://doi.org/10.1371/journal.pone.0202746</t>
  </si>
  <si>
    <t>https://doi.org/10.1242/bio.026757</t>
  </si>
  <si>
    <t>https://doi.org/10.3354/meps12005</t>
  </si>
  <si>
    <t>https://doi.org/10.3389/fmicb.2016.00161</t>
  </si>
  <si>
    <t>https://doi.org/10.3390/jmse3041272</t>
  </si>
  <si>
    <t>https://doi.org/10.1017/S0967199414000185</t>
  </si>
  <si>
    <t>https://doi.org/10.7717/peerj.1062</t>
  </si>
  <si>
    <t>https://doi.org/10.1111/jpy.12253</t>
  </si>
  <si>
    <t>https://doi.org/10.3354/ab00645</t>
  </si>
  <si>
    <t>https://doi.org/10.1111/gcb.15065</t>
  </si>
  <si>
    <t>https://doi.org/10.1111/gcb.14871</t>
  </si>
  <si>
    <t>https://doi.org/10.7717/peerj.7382</t>
  </si>
  <si>
    <t>https://doi.org/10.7717/peerj.7473</t>
  </si>
  <si>
    <t>https://doi.org/10.1038/s41598-019-42985-2</t>
  </si>
  <si>
    <t>https://doi.org/10.1016/j.ecolind.2018.08.021</t>
  </si>
  <si>
    <t>https://doi.org/10.1038/s41598-018-26535-w</t>
  </si>
  <si>
    <t>https://doi.org/10.1007/s00338-018-1658-1</t>
  </si>
  <si>
    <t>https://doi.org/10.1080/17538947.2017.1359343</t>
  </si>
  <si>
    <t>https://doi.org/10.1007/s00227-017-3175-0</t>
  </si>
  <si>
    <t>https://doi.org/10.3989/scimar.04371.12A</t>
  </si>
  <si>
    <t>https://doi.org/10.5194/bg-13-1469-2016</t>
  </si>
  <si>
    <t>https://doi.org/10.1016/j.rsma.2015.09.007</t>
  </si>
  <si>
    <t>https://doi.org/10.1177/0959683615580860</t>
  </si>
  <si>
    <t>https://doi.org/10.1111/gcb.15126</t>
  </si>
  <si>
    <t>https://doi.org/10.1007/s00338-019-01831-7</t>
  </si>
  <si>
    <t>https://doi.org/10.1016/j.ecolind.2019.105533</t>
  </si>
  <si>
    <t>https://doi.org/10.1007/s00338-019-01785-w</t>
  </si>
  <si>
    <t>https://doi.org/10.1007/s00338-019-01823-7</t>
  </si>
  <si>
    <t>https://doi.org/10.1111/mec.15143</t>
  </si>
  <si>
    <t>https://doi.org/10.1007/s00338-019-01783-y</t>
  </si>
  <si>
    <t>https://doi.org/10.1007/s11430-018-9332-1</t>
  </si>
  <si>
    <t>https://doi.org/10.1038/s41598-019-41190-5</t>
  </si>
  <si>
    <t>https://doi.org/10.1016/j.jembe.2018.11.004</t>
  </si>
  <si>
    <t>https://doi.org/10.1016/j.dci.2018.09.020</t>
  </si>
  <si>
    <t>https://doi.org/10.1007/s12526-016-0622-y</t>
  </si>
  <si>
    <t>https://doi.org/10.1111/eth.12733</t>
  </si>
  <si>
    <t>https://doi.org/10.1007/s00216-016-0141-5</t>
  </si>
  <si>
    <t>https://doi.org/10.3390/rs8020093</t>
  </si>
  <si>
    <t>https://doi.org/10.1016/j.jembe.2015.11.012</t>
  </si>
  <si>
    <t>https://doi.org/10.1371/journal.pone.0138769</t>
  </si>
  <si>
    <t>https://doi.org/10.1007/s00338-020-01928-4</t>
  </si>
  <si>
    <t>https://doi.org/10.3389/fmars.2020.00179</t>
  </si>
  <si>
    <t>https://doi.org/10.1111/1462-2920.14935</t>
  </si>
  <si>
    <t>https://doi.org/10.1002/ecy.2918</t>
  </si>
  <si>
    <t>https://doi.org/10.1007/s00338-019-01887-5</t>
  </si>
  <si>
    <t>https://doi.org/10.1016/j.marpolbul.2019.07.012</t>
  </si>
  <si>
    <t>https://doi.org/10.3390/microorganisms7100426</t>
  </si>
  <si>
    <t>https://doi.org/10.1007/s00338-019-01813-9</t>
  </si>
  <si>
    <t>https://doi.org/10.1016/j.jembe.2019.03.007</t>
  </si>
  <si>
    <t>https://doi.org/10.1016/j.ecoleng.2019.01.002</t>
  </si>
  <si>
    <t>https://doi.org/10.1007/s00338-018-1726-6</t>
  </si>
  <si>
    <t>https://doi.org/10.1007/s00227-018-3414-z</t>
  </si>
  <si>
    <t>https://doi.org/10.1111/gcb.14404</t>
  </si>
  <si>
    <t>https://doi.org/10.1007/s10661-018-6842-9</t>
  </si>
  <si>
    <t>https://doi.org/10.1007/s40641-017-0077-7</t>
  </si>
  <si>
    <t>https://doi.org/10.1007/s12601-017-0025-4</t>
  </si>
  <si>
    <t>https://doi.org/10.1007/978-94-017-7499-4_9</t>
  </si>
  <si>
    <t>https://doi.org/10.1007/s00338-015-1346-3</t>
  </si>
  <si>
    <t>https://doi.org/10.1111/gcb.15141</t>
  </si>
  <si>
    <t>https://doi.org/10.1007/s00338-020-01944-4</t>
  </si>
  <si>
    <t>https://doi.org/10.1016/j.ecolind.2020.106128</t>
  </si>
  <si>
    <t>https://doi.org/10.1186/s40168-020-00835-8</t>
  </si>
  <si>
    <t>https://doi.org/10.1029/2019PA003742</t>
  </si>
  <si>
    <t>https://doi.org/10.1111/eva.12944</t>
  </si>
  <si>
    <t>https://doi.org/10.1111/gcb.14972</t>
  </si>
  <si>
    <t>https://doi.org/10.3390/microorganisms8010020</t>
  </si>
  <si>
    <t>https://doi.org/10.1029/2019PA003770</t>
  </si>
  <si>
    <t>https://doi.org/10.1016/j.ocemod.2019.101495</t>
  </si>
  <si>
    <t>https://doi.org/10.1002/ecy.2910</t>
  </si>
  <si>
    <t>https://doi.org/10.1016/j.rsma.2019.100893</t>
  </si>
  <si>
    <t>https://doi.org/10.1016/j.ecss.2019.106346</t>
  </si>
  <si>
    <t>https://doi.org/10.3354/meps13044</t>
  </si>
  <si>
    <t>https://doi.org/10.3390/d11090170</t>
  </si>
  <si>
    <t>https://doi.org/10.1016/j.marpolbul.2019.05.024</t>
  </si>
  <si>
    <t>https://doi.org/10.1038/s41598-019-46607-9</t>
  </si>
  <si>
    <t>https://doi.org/10.7717/peerj.7020</t>
  </si>
  <si>
    <t>https://doi.org/10.1016/j.jembe.2019.03.010</t>
  </si>
  <si>
    <t>https://doi.org/10.1038/s41598-019-40150-3</t>
  </si>
  <si>
    <t>https://doi.org/10.1029/2018GC007796</t>
  </si>
  <si>
    <t>https://doi.org/10.1007/s00338-018-01755-8</t>
  </si>
  <si>
    <t>https://doi.org/10.1063/1.5097493</t>
  </si>
  <si>
    <t>https://doi.org/10.2113/gsjfr.49.1.48</t>
  </si>
  <si>
    <t>https://doi.org/10.1016/j.quaint.2018.04.001</t>
  </si>
  <si>
    <t>https://doi.org/10.3791/57853</t>
  </si>
  <si>
    <t>https://doi.org/10.7717/peerj.4671</t>
  </si>
  <si>
    <t>https://doi.org/10.1016/j.jembe.2017.12.012</t>
  </si>
  <si>
    <t>https://doi.org/10.1016/j.marpolbul.2020.111405</t>
  </si>
  <si>
    <t>https://doi.org/10.1016/j.jenvman.2020.110666</t>
  </si>
  <si>
    <t>https://doi.org/10.1007/s00338-020-01984-w</t>
  </si>
  <si>
    <t>https://doi.org/10.1007/s00338-020-01986-8</t>
  </si>
  <si>
    <t>https://doi.org/10.1038/s41598-020-68916-0</t>
  </si>
  <si>
    <t>https://doi.org/10.3389/fevo.2020.00178</t>
  </si>
  <si>
    <t>https://doi.org/10.1016/j.ecolind.2020.106230</t>
  </si>
  <si>
    <t>https://doi.org/10.1186/s10152-020-00538-5</t>
  </si>
  <si>
    <t>https://doi.org/10.1016/j.earscirev.2020.103154</t>
  </si>
  <si>
    <t>https://doi.org/10.1016/j.marpolbul.2020.111111</t>
  </si>
  <si>
    <t>https://doi.org/10.1016/j.ecolmodel.2020.108999</t>
  </si>
  <si>
    <t>https://doi.org/10.1016/j.scitotenv.2020.136951</t>
  </si>
  <si>
    <t>https://doi.org/10.1016/j.isci.2020.100972</t>
  </si>
  <si>
    <t>https://doi.org/10.1111/2041-210X.13388</t>
  </si>
  <si>
    <t>https://doi.org/10.1007/s00338-020-01914-w</t>
  </si>
  <si>
    <t>https://doi.org/10.1007/s42452-020-2132-6</t>
  </si>
  <si>
    <t>https://doi.org/10.1111/gcb.14998</t>
  </si>
  <si>
    <t>https://doi.org/10.1007/s00338-020-01900-2</t>
  </si>
  <si>
    <t>https://doi.org/10.1007/s00338-019-01853-1</t>
  </si>
  <si>
    <t>https://doi.org/10.1007/s11852-019-00706-x</t>
  </si>
  <si>
    <t>https://doi.org/10.1007/s00338-019-01878-6</t>
  </si>
  <si>
    <t>https://doi.org/10.3389/fmars.2019.00694</t>
  </si>
  <si>
    <t>https://doi.org/10.1007/s00338-019-01872-y</t>
  </si>
  <si>
    <t>https://doi.org/10.3354/dao03411</t>
  </si>
  <si>
    <t>https://doi.org/10.3354/meps13146</t>
  </si>
  <si>
    <t>https://doi.org/10.3389/fmars.2019.00575</t>
  </si>
  <si>
    <t>https://doi.org/10.1111/1758-2229.12782</t>
  </si>
  <si>
    <t>https://doi.org/10.3389/fmars.2019.00306</t>
  </si>
  <si>
    <t>https://doi.org/10.1017/S0025315418000899</t>
  </si>
  <si>
    <t>https://doi.org/10.1111/maec.12532</t>
  </si>
  <si>
    <t>https://doi.org/10.3354/dao03441</t>
  </si>
  <si>
    <t>https://doi.org/10.1071/MF18229</t>
  </si>
  <si>
    <t>https://doi.org/10.1007/s13131-019-1377-7</t>
  </si>
  <si>
    <t>https://doi.org/10.1080/02626667.2018.1523613</t>
  </si>
  <si>
    <t>https://doi.org/10.1007/s10661-017-6175-0</t>
  </si>
  <si>
    <t>https://doi.org/10.1007/978-4-431-54364-0_2</t>
  </si>
  <si>
    <t>Table S2</t>
  </si>
  <si>
    <t>Table 1</t>
  </si>
  <si>
    <t>In Mombasa bleacheing was 21.95 ± 4.56 and in Watamu it was 19.08 ± 18.58 in 2016</t>
  </si>
  <si>
    <t>Not discussed in paper</t>
  </si>
  <si>
    <t>Fig 4, Fig 5, Fig 7</t>
  </si>
  <si>
    <t>58.9% bleached in 2013</t>
  </si>
  <si>
    <t>In March 2013, 58.9% of all soft and hard corals were fully bleached (present study) […] Of the categorised fully bleached corals, Turbinaria specimens were most affected: massive hard corals (51.0%) , soft corals (59.8%) , encrusting hard corals (61.5%) and , Turbinaria (61.7%).</t>
  </si>
  <si>
    <t>2014-2015</t>
  </si>
  <si>
    <t>2010-2015</t>
  </si>
  <si>
    <t>2001-2014</t>
  </si>
  <si>
    <t>https://doi.org/10.1007/s00338-017-1615-4</t>
  </si>
  <si>
    <t>2009-2010</t>
  </si>
  <si>
    <t>1998 &amp; 2002</t>
  </si>
  <si>
    <t>2014-2017</t>
  </si>
  <si>
    <t>2016-2017</t>
  </si>
  <si>
    <t>Plexaurella grandiflora and P. regia</t>
  </si>
  <si>
    <t>Fig 4</t>
  </si>
  <si>
    <t>Figure shows mean ± SE coral cover in 2016 and 2017 but does not quantify the change or if it is significant (looks like SE overlaps)</t>
  </si>
  <si>
    <t>1998, 2010, 2016</t>
  </si>
  <si>
    <t>Fig 2</t>
  </si>
  <si>
    <t xml:space="preserve">hard and soft coral are grouped and not differentiated between. </t>
  </si>
  <si>
    <t>one bar on the plot showing percent of colonoes that were healthy, bleached and dead</t>
  </si>
  <si>
    <t>1982-1983, 1997-1998</t>
  </si>
  <si>
    <t>1998, 2003, 2010</t>
  </si>
  <si>
    <t>1998, 2010, 2014</t>
  </si>
  <si>
    <t>2013-2014</t>
  </si>
  <si>
    <t>1998, 2010, 2015</t>
  </si>
  <si>
    <t>2013-2017</t>
  </si>
  <si>
    <t>1983, 1987, 1992, 1993, 1998, 2010, 2016</t>
  </si>
  <si>
    <t>2009-2012</t>
  </si>
  <si>
    <t>2002-2003</t>
  </si>
  <si>
    <t>and 111 species of soft corals</t>
  </si>
  <si>
    <t>2013-2015</t>
  </si>
  <si>
    <t>https://www.scielo.sa.cr/scielo.php?pid=S0034-77442015000500219&amp;script=sci_arttext&amp;tlng=en</t>
  </si>
  <si>
    <t>Fig 5</t>
  </si>
  <si>
    <t>ACTUALLY ON SEDIMENT NOT THE BLEACHING EVENT</t>
  </si>
  <si>
    <t>Heliopora coerulea</t>
  </si>
  <si>
    <t>Branching corals (including Acropora spp. and Pocillopora sp.) and the Octocoral Heliopora coerulea comprised 13.0% and 12.6% of all reef flat live coral, respectively, with the remaining 8.1% comprised of small colonies of encrusting, digitate, free-living and tabular corals of varying genera (including Fungia spp., Montipora spp., Porites spp., Galaxea spp., among other unidentified genera) (</t>
  </si>
  <si>
    <t>1982, 1998, 2015</t>
  </si>
  <si>
    <t>2010-2011</t>
  </si>
  <si>
    <t>Eunicea, Pseudopterogorgia, Pterogorgia, Gorgonia, and Erythropodium spp</t>
  </si>
  <si>
    <t>Table 1, Table 4</t>
  </si>
  <si>
    <t>The other factor significantly related to bleaching in P. asteroides was % octocoral cover negatively related to bleaching and explained less variation than […] The substrate communities also differed between nearshore and offshore sites with higher abundances of fleshy algal species (Dictyota spp.) and octocorals on offshore sites (Table 1).</t>
  </si>
  <si>
    <t>2015-2017</t>
  </si>
  <si>
    <t>2010-2016</t>
  </si>
  <si>
    <t>2004-2015</t>
  </si>
  <si>
    <t>Table 7</t>
  </si>
  <si>
    <t>table shows no significant effect of time on soft coral cover</t>
  </si>
  <si>
    <t>Table 3</t>
  </si>
  <si>
    <t>Table just shows 3 percent covers, 0, 0.86, 0</t>
  </si>
  <si>
    <t>Muricea flamma Muriceopsis sulphurea, Neospongodes atlantica, Phyllogorgia dilatata, Plexaurella grandiflora, Plexaurella regia</t>
  </si>
  <si>
    <t>Table 2, Fig 3</t>
  </si>
  <si>
    <t>Unlike the M. alcicornis mortality rates, all the other species of hydrocorals, corals, octocorals, and zoanthids showed low mortality rates</t>
  </si>
  <si>
    <t>reported for each species in 3 sites, ranged from 0 to 17.9%</t>
  </si>
  <si>
    <t>reported for each species in 3 sites, ranged from 0 to 11.9%</t>
  </si>
  <si>
    <t>2004-2008</t>
  </si>
  <si>
    <t>2013-2018</t>
  </si>
  <si>
    <t>2001-2017</t>
  </si>
  <si>
    <t>2015-2018</t>
  </si>
  <si>
    <t>1900-2005</t>
  </si>
  <si>
    <t>https://revistas.ucr.ac.cr/index.php/rbt/article/view/41190</t>
  </si>
  <si>
    <t>1960-2007</t>
  </si>
  <si>
    <t>2006-2015</t>
  </si>
  <si>
    <t>Fig 2e</t>
  </si>
  <si>
    <t>Other invertebrates (e.g. sponges and soft corals) covered 4.4 ± 0.6% of the BC area and 7.5 ± 1.2% within MPAs</t>
  </si>
  <si>
    <t>Cover</t>
  </si>
  <si>
    <t>Cover_Notes</t>
  </si>
  <si>
    <t>2011-2014</t>
  </si>
  <si>
    <t xml:space="preserve">Table 5. </t>
  </si>
  <si>
    <t>there was no significant regression between soft coral cover and human distubance</t>
  </si>
  <si>
    <t>2000-2019</t>
  </si>
  <si>
    <t>Warming ocean temperatures corresponding to the strong ENSO event were hypothesized to be a threat to deep-water gorgonian octocorals in the SCB. In this case, the upper thermal limit of A. phyllosclera determined in this study was briefly exceeded at 20m in the course of a warm-water anomaly that lasted up to 14.1 hours during the 2015–2016 ENSO event.</t>
  </si>
  <si>
    <t>2004-2012</t>
  </si>
  <si>
    <t>1993-2011</t>
  </si>
  <si>
    <t>2009-2018</t>
  </si>
  <si>
    <t>1991-2018</t>
  </si>
  <si>
    <t>For all sites combined, there were three significant losses in the presence of taxa, namely Goniopora (minus G. stelligera which was included in the Dipsastraea genus), Montipora, and Tubipora. […] Tubipora’s presence was variable but also appeared to decline after 1998 and was largely absent by the final sampling period in 2018. Tubipora is a soft coral in the Alcyonacea order, but contains symbiotic dinoflagellates [...] Goniopora and Tubipora presences declined only in fished reefs</t>
  </si>
  <si>
    <t>changes in cover reported significant at fished reefs and sites</t>
  </si>
  <si>
    <t>Tubipora spp</t>
  </si>
  <si>
    <t>no mention of thermal stress</t>
  </si>
  <si>
    <t>Softcoral
cover significantly declined by over an order of
magnitude (93% decline; p\0.001) to a post-bleaching
cover of\1%.</t>
  </si>
  <si>
    <t>Fig 3</t>
  </si>
  <si>
    <t>The 66% total live coral loss, however, conceals disparities between hard and soft corals. Soft corals suffered heavily from bleaching, leading to a 93% decline in their overall cover. Collapse of a soft-coral assemblage following bleaching was also previously recorded in Japan by Loya et al. (2001). With an overall\1% post-bleaching cover, ecological functions of soft corals on Aldabra’s reefs may largely be lost functions of soft corals on Aldabra’s reefs may largely be lost</t>
  </si>
  <si>
    <t>ID to genus (6) or species but only analyzed as 'soft coral'. Mentions that Rhytisma was a dominat coral pre El Niño</t>
  </si>
  <si>
    <t>the low coral cover is influenced by
the high cover of soft corals (52.88%)</t>
  </si>
  <si>
    <t>Focus of paper</t>
  </si>
  <si>
    <t>Pacifigorgia cairnsi</t>
  </si>
  <si>
    <t>%6 over the study period</t>
  </si>
  <si>
    <t>examined growth rate: We also found that growth rates of P. cairnsi were affected
by thermal anomalies associated with ENSO events.</t>
  </si>
  <si>
    <t>1970-2018</t>
  </si>
  <si>
    <t>2016-2018</t>
  </si>
  <si>
    <t>https://doi.org/10.1016/j.ecolmodel.2019.01.004</t>
  </si>
  <si>
    <t>Soft Coral was pooled with Hard coral</t>
  </si>
  <si>
    <t>https://scielo.conicyt.cl/scielo.php?pid=S0718-560X2018000500880&amp;script=sci_arttext&amp;tlng=en</t>
  </si>
  <si>
    <t>https://ieeexplore.ieee.org/stamp/stamp.jsp?arnumber=7326259&amp;casa_token=1dzeyia0t3EAAAAA:jEO5wFa5SmjqsM7kt28DJtNRSUYe1ffBAba6gKgRxO4tImLyWdjV_eZyqDjH2k2JYiOLLc88Ng&amp;tag=1</t>
  </si>
  <si>
    <t>Coral bleaching and mortality in the Chagos Archipelago</t>
  </si>
  <si>
    <t>Sheppard, C; Sheppard, A; Mogg, A; Bayley, D; Dempsey, A.C; Roche, R; Turner, J; Purkis, S</t>
  </si>
  <si>
    <t>Atoll Research Bulletin</t>
  </si>
  <si>
    <t>https://smithsonian.figshare.com/articles/Coral_Bleaching_and_Mortality_in_the_Chagos_Archipelago/9761822</t>
  </si>
  <si>
    <t>In addition, there were almost no surviving soft corals on the
reefs shallower than about 15 m depth.</t>
  </si>
  <si>
    <t>Totals:</t>
  </si>
  <si>
    <t>Number with recent Heatwave:</t>
  </si>
  <si>
    <t>Number with soft or octo</t>
  </si>
  <si>
    <t>Soft coral data collected</t>
  </si>
  <si>
    <t>Total proportion:</t>
  </si>
  <si>
    <t>Scope</t>
  </si>
  <si>
    <t>Scope_Notes</t>
  </si>
  <si>
    <t>HW time</t>
  </si>
  <si>
    <t>no themal impact</t>
  </si>
  <si>
    <t>human asisted evolution</t>
  </si>
  <si>
    <t>cyclones without themal stress</t>
  </si>
  <si>
    <t>lab examining themal stress on uptake rates</t>
  </si>
  <si>
    <t>freshwater plumes</t>
  </si>
  <si>
    <t>2008-2009</t>
  </si>
  <si>
    <t>only discussed thermal stress very broadly</t>
  </si>
  <si>
    <t>sea urchins in 1983-1984</t>
  </si>
  <si>
    <t>lab experiments</t>
  </si>
  <si>
    <t>no HW can be associated as they do not state when the study was conducted</t>
  </si>
  <si>
    <t>carbonate budgets</t>
  </si>
  <si>
    <t>focused on fish</t>
  </si>
  <si>
    <t>did not examine thermal stress</t>
  </si>
  <si>
    <t>no HW can be associated as they do not state when the study was conducted and is a lab experiment</t>
  </si>
  <si>
    <t>projecting though 2014-2017</t>
  </si>
  <si>
    <t>bleaching experiment in outdoor aquariums</t>
  </si>
  <si>
    <t>not examining coral cover, health or bleaching</t>
  </si>
  <si>
    <t>microbiomes</t>
  </si>
  <si>
    <t>examining new technique for coral hybridization</t>
  </si>
  <si>
    <t>2009-2017</t>
  </si>
  <si>
    <t>https://revistas.ucr.ac.cr/index.php/rbt/article/view/33301</t>
  </si>
  <si>
    <t>Link</t>
  </si>
  <si>
    <t>gene expression in Symbiodinum without linking to coral</t>
  </si>
  <si>
    <t>on interglacial temperature</t>
  </si>
  <si>
    <t>on turtles</t>
  </si>
  <si>
    <t>did not examine heat stress events specifically</t>
  </si>
  <si>
    <t>simulated bleaching but did not document</t>
  </si>
  <si>
    <t>examined sea anemones</t>
  </si>
  <si>
    <t>collected corals in 2015, but used them for further heat stress experiments and did not examine effects of heat stress in original environment</t>
  </si>
  <si>
    <t>corals were collected and further experiments were conducted in aquariums</t>
  </si>
  <si>
    <t>examined temperature but not the direct effects on the corals</t>
  </si>
  <si>
    <t>collected corals in 2016, but used them for further heat stress experiments and did not examine effects of heat stress in original environment</t>
  </si>
  <si>
    <t>collected corals in 2014, but used them for further heat stress experiments and did not examine effects of heat stress in original environment</t>
  </si>
  <si>
    <t>examines sea grass</t>
  </si>
  <si>
    <t>examined sea conditions that contributed to increased SST associated with El Niño events</t>
  </si>
  <si>
    <t>did not examine the effect of heat stress on corals in their environment</t>
  </si>
  <si>
    <t>examines DMSP on reefs</t>
  </si>
  <si>
    <t>salinity stress</t>
  </si>
  <si>
    <t>collected corals in 2009, but used them for further heat stress experiments and did not examine effects of heat stress in original environment</t>
  </si>
  <si>
    <t xml:space="preserve">while focused on seagrass, still quantified coral cover </t>
  </si>
  <si>
    <t>did not quantify the effect of thermal stress on coral</t>
  </si>
  <si>
    <t>examines calcification rates and doesn't examine specic El Niño events</t>
  </si>
  <si>
    <t>focused on sponges but did quantify coral cover</t>
  </si>
  <si>
    <t>fossil corals</t>
  </si>
  <si>
    <t>Holocene</t>
  </si>
  <si>
    <t>examined recovery after mass bleaching not the bleaching event itself</t>
  </si>
  <si>
    <t>studied Symbiodiniaceae independent of corals</t>
  </si>
  <si>
    <t>Does the paper fit into the scope of our literature review? 0 = No, 1 = Yes</t>
  </si>
  <si>
    <t>If no, why is it being excluded</t>
  </si>
  <si>
    <t>Is % cover reported? 0 = No, 1 = Yes</t>
  </si>
  <si>
    <t>Reported % cover results.</t>
  </si>
  <si>
    <t>cyanobacteria not coral cover was determined</t>
  </si>
  <si>
    <t>Years of reported HW, or years of study if they did not identify specific HW events</t>
  </si>
  <si>
    <t>Highlight codes</t>
  </si>
  <si>
    <t xml:space="preserve">Abstract read but paper was unable to be acquired </t>
  </si>
  <si>
    <t>Study site is the Coral Sea, paper did not examine corals</t>
  </si>
  <si>
    <t>just collecting organisms to ID, not examining in relation to thermal stress</t>
  </si>
  <si>
    <t>didn't look at effect of heat stress, just recovery of the reef</t>
  </si>
  <si>
    <t>did not examine in the field during the El Niño event but conducted experiments and directly related it to the El Niño conditions</t>
  </si>
  <si>
    <t>https://ieeexplore.ieee.org/stamp/stamp.jsp?arnumber=7787046&amp;casa_token=JUC-Xd2PPrAAAAAA:JvulgwkTKzkWj-fI_6MAMgD7Zlez-Zxhaw2gmr-n46_edvhTWxqkrG37XuVMXZ6zQWRt1vunVA&amp;tag=1</t>
  </si>
  <si>
    <t>examined human perceptions of reefs</t>
  </si>
  <si>
    <t>Cenozoic</t>
  </si>
  <si>
    <t>predictive model not survey</t>
  </si>
  <si>
    <t>did not look at the effects of a thermal event but looked at how temperature variablity affected coral resilience</t>
  </si>
  <si>
    <t>examined sponges</t>
  </si>
  <si>
    <t xml:space="preserve">Suparno, Nono; Currier, Kitty; Milner, Carol; Alling, Abigail; Dustan, Phillip; </t>
  </si>
  <si>
    <t xml:space="preserve">Ellison, Joanna C; Han, Paul; Lewis, Trevor W; </t>
  </si>
  <si>
    <t xml:space="preserve">Cowburn, B; Musembi, PM; Sindorf, V; Kohlmeier, D; Raker, C; Nussbaumer, A; Hereward, HFR; Van Baelenberghe, B; Goebbels, D; Kamire, J; </t>
  </si>
  <si>
    <t xml:space="preserve">Thaman, Randolph R; Tye, Alan; </t>
  </si>
  <si>
    <t xml:space="preserve">Thaman, Randolph Robert; </t>
  </si>
  <si>
    <t>Ecological changes in the coral reef communities of Indonesia’s Bali Barat National Park, 2011–2016</t>
  </si>
  <si>
    <t>Carbonate beach sand of Abaiang Atoll, Kiribati: geochemistry, biogenic sources, and properties</t>
  </si>
  <si>
    <t>The Habitats and Biodiversity of Watamu Marine National Park: Evaluating Our Knowledge of One of East Africa's Oldest Marine Protected Areas</t>
  </si>
  <si>
    <t>Flora of Kiritimati (Christmas) Atoll, Northern Line Islands, Republic of Kiribati</t>
  </si>
  <si>
    <t>The Flora of Tuvalu: Lakau Mo Mouku o Tuvalu</t>
  </si>
  <si>
    <t>2011-2016</t>
  </si>
  <si>
    <t>Plate 4</t>
  </si>
  <si>
    <t>https://www.researchgate.net/profile/Ana_Yranzo/publication/332865206_Los_Roques_and_las_Lavas_Archipelagos_Venezuela_A_marine_ecological_and_conservation_reconnaissance_of_two_little-known_Southeastern_Caribbean_oceanic_Archipelagos/links/5cce4c6ca6fdccc9dd8d4c36/Los-Roques-and-las-Lavas-Archipelagos-Venezuela-A-marine-ecological-and-conservation-reconnaissance-of-two-little-known-Southeastern-Caribbean-oceanic-Archipelagos.pdf</t>
  </si>
  <si>
    <t>LOS ROQUES AND LAS AVES ARCHIPELAGOS, VENEZUELA:
A MARINE ECOLOGICAL AND CONSERVATION
RECONNAISSANCE OF TWO LITTLE-KNOWN SOUTHEASTERN
CARIBBEAN OCEANIC ARCHIPELAGOS</t>
  </si>
  <si>
    <t>Debrot, Adolphe O; Yranzo, Anaurora; Arocha, Dulce</t>
  </si>
  <si>
    <t>https://eprints.utas.edu.au/29738/</t>
  </si>
  <si>
    <t>http://repository.essex.ac.uk/22651/</t>
  </si>
  <si>
    <t>http://repository.usp.ac.fj/8755/</t>
  </si>
  <si>
    <t>Soft coral genera stated</t>
  </si>
  <si>
    <t>Quantified Bleaching</t>
  </si>
  <si>
    <t>Quantified Mortality</t>
  </si>
  <si>
    <t>Quantified Disease</t>
  </si>
  <si>
    <t>Quantified Cover</t>
  </si>
  <si>
    <t>Total percent:</t>
  </si>
  <si>
    <t>Soft coral results</t>
  </si>
  <si>
    <t>Soft coral quantitative results</t>
  </si>
  <si>
    <t>Is the focus of the paper on a Soft Coral species? 0 = No, 1 = Yes</t>
  </si>
  <si>
    <t>Results_Combined</t>
  </si>
  <si>
    <t>Soft_Coral_Focus</t>
  </si>
  <si>
    <t>Are soft coral results combined with hard coral results? 0 = No, 1 = Yes</t>
  </si>
  <si>
    <t>PRISMA</t>
  </si>
  <si>
    <t>ALL</t>
  </si>
  <si>
    <t>Coral diversity during heat stress event in last 6 years</t>
  </si>
  <si>
    <t>Soft corals not mentioned</t>
  </si>
  <si>
    <t>Soft corals mentioned but no data collected or analyzed</t>
  </si>
  <si>
    <t xml:space="preserve">Soft coral data collected </t>
  </si>
  <si>
    <t>Soft coral focused paper</t>
  </si>
  <si>
    <t>No soft coral results presented</t>
  </si>
  <si>
    <t>Soft coral results presented</t>
  </si>
  <si>
    <t>Soft coral results presented separate from hard coral</t>
  </si>
  <si>
    <t>Soft coral results presented grouped with hard coral</t>
  </si>
  <si>
    <t>Soft coral focused results</t>
  </si>
  <si>
    <t>Reported qualitative trends</t>
  </si>
  <si>
    <t>Separate quantitative results</t>
  </si>
  <si>
    <t>Soft coral results combined with hard coral</t>
  </si>
  <si>
    <t>Soft coral focused</t>
  </si>
  <si>
    <t>TOPIC: ((("soft coral" OR octoc*) AND (mortal*OR bleach* OR cover* OR health*) AND (“El Niño” OR “El Niño” OR ENSO OR “heat stress” OR “heatwave” OR “thermal stress” OR “temperature anomaly”)))</t>
  </si>
  <si>
    <t>DOI</t>
  </si>
  <si>
    <t>10.1016/j.marpolbul.2016.04.054</t>
  </si>
  <si>
    <t>10.1007/s00338-019-01789-6</t>
  </si>
  <si>
    <t>10.1038/srep43600</t>
  </si>
  <si>
    <t>10.1016/j.jembe.2019.03.010</t>
  </si>
  <si>
    <t>10.1016/j.jembe.2017.12.012</t>
  </si>
  <si>
    <t>10.3389/fmars.2019.00694</t>
  </si>
  <si>
    <t>Included in full review</t>
  </si>
  <si>
    <t xml:space="preserve">Although we did not quantify bleaching in corals that represented \ 1% of total coral cover, we recorded affected colonies of Mussismilia lepthophylla (PB), Meandrina braziliensis (HB) and Sco- lymia wellsi (PB and HB). In addition, the zoanthids Pa- lythoa caribaeorum and Zoanthus spp. (PB, HB and BM), as well as the octocorals Plexaurella grandiflora and P. regia (HB, BM) were also affected.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</si>
</sst>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1" x14ac:knownFonts="1">
    <font>
      <sz val="10"/>
      <name val="Arial"/>
    </font>
    <font>
      <u/>
      <sz val="10"/>
      <color theme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1D1C1D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  <xf numFmtId="2" fontId="2" fillId="0" borderId="0" xfId="0" applyNumberFormat="1" applyFont="1" applyBorder="1" applyAlignment="1">
      <alignment horizontal="right" wrapText="1"/>
    </xf>
    <xf numFmtId="2" fontId="2" fillId="0" borderId="5" xfId="0" applyNumberFormat="1" applyFont="1" applyBorder="1" applyAlignment="1">
      <alignment wrapText="1"/>
    </xf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2" fontId="2" fillId="0" borderId="7" xfId="0" applyNumberFormat="1" applyFont="1" applyBorder="1" applyAlignment="1">
      <alignment horizontal="right" wrapText="1"/>
    </xf>
    <xf numFmtId="2" fontId="2" fillId="0" borderId="8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5" fillId="0" borderId="5" xfId="0" applyFont="1" applyBorder="1" applyAlignment="1">
      <alignment horizontal="left" vertical="center"/>
    </xf>
    <xf numFmtId="0" fontId="7" fillId="0" borderId="0" xfId="0" applyFont="1" applyAlignment="1"/>
    <xf numFmtId="0" fontId="7" fillId="4" borderId="0" xfId="0" applyFont="1" applyFill="1" applyAlignment="1"/>
    <xf numFmtId="0" fontId="7" fillId="0" borderId="0" xfId="0" applyFont="1" applyFill="1" applyAlignment="1"/>
    <xf numFmtId="0" fontId="9" fillId="0" borderId="0" xfId="0" applyFont="1" applyFill="1" applyAlignment="1"/>
    <xf numFmtId="0" fontId="7" fillId="3" borderId="0" xfId="0" applyFont="1" applyFill="1" applyAlignment="1"/>
    <xf numFmtId="0" fontId="10" fillId="0" borderId="0" xfId="1" applyFont="1" applyAlignment="1"/>
    <xf numFmtId="0" fontId="10" fillId="4" borderId="0" xfId="1" applyFont="1" applyFill="1" applyAlignment="1"/>
    <xf numFmtId="0" fontId="10" fillId="0" borderId="0" xfId="1" applyFont="1" applyFill="1" applyAlignment="1"/>
    <xf numFmtId="0" fontId="10" fillId="3" borderId="0" xfId="1" applyFont="1" applyFill="1" applyAlignment="1"/>
    <xf numFmtId="0" fontId="7" fillId="0" borderId="0" xfId="0" applyFont="1" applyAlignment="1">
      <alignment wrapText="1"/>
    </xf>
    <xf numFmtId="0" fontId="7" fillId="0" borderId="0" xfId="0" applyNumberFormat="1" applyFont="1" applyAlignment="1">
      <alignment wrapText="1"/>
    </xf>
    <xf numFmtId="0" fontId="10" fillId="0" borderId="0" xfId="1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NumberFormat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8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 applyFill="1" applyAlignment="1">
      <alignment wrapText="1"/>
    </xf>
    <xf numFmtId="0" fontId="9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NumberFormat="1" applyFont="1" applyFill="1" applyAlignment="1">
      <alignment wrapText="1"/>
    </xf>
    <xf numFmtId="0" fontId="10" fillId="2" borderId="0" xfId="1" applyFont="1" applyFill="1" applyAlignment="1">
      <alignment wrapText="1"/>
    </xf>
    <xf numFmtId="0" fontId="7" fillId="0" borderId="0" xfId="0" applyNumberFormat="1" applyFont="1"/>
    <xf numFmtId="164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86/s12864-019-5527-2" TargetMode="External"/><Relationship Id="rId21" Type="http://schemas.openxmlformats.org/officeDocument/2006/relationships/hyperlink" Target="https://doi.org/10.1007/978-94-017-7499-4_8" TargetMode="External"/><Relationship Id="rId42" Type="http://schemas.openxmlformats.org/officeDocument/2006/relationships/hyperlink" Target="https://doi.org/10.1038/srep07694" TargetMode="External"/><Relationship Id="rId63" Type="http://schemas.openxmlformats.org/officeDocument/2006/relationships/hyperlink" Target="https://doi.org/10.1038/s42003-018-0097-4" TargetMode="External"/><Relationship Id="rId84" Type="http://schemas.openxmlformats.org/officeDocument/2006/relationships/hyperlink" Target="https://doi.org/10.1111/gcb.14764" TargetMode="External"/><Relationship Id="rId138" Type="http://schemas.openxmlformats.org/officeDocument/2006/relationships/hyperlink" Target="https://doi.org/10.5194/bg-13-1469-2016" TargetMode="External"/><Relationship Id="rId159" Type="http://schemas.openxmlformats.org/officeDocument/2006/relationships/hyperlink" Target="https://doi.org/10.3389/fmars.2020.00179" TargetMode="External"/><Relationship Id="rId170" Type="http://schemas.openxmlformats.org/officeDocument/2006/relationships/hyperlink" Target="https://doi.org/10.1111/gcb.14404" TargetMode="External"/><Relationship Id="rId191" Type="http://schemas.openxmlformats.org/officeDocument/2006/relationships/hyperlink" Target="https://doi.org/10.1016/j.marpolbul.2019.05.024" TargetMode="External"/><Relationship Id="rId205" Type="http://schemas.openxmlformats.org/officeDocument/2006/relationships/hyperlink" Target="https://doi.org/10.1016/j.jenvman.2020.110666" TargetMode="External"/><Relationship Id="rId226" Type="http://schemas.openxmlformats.org/officeDocument/2006/relationships/hyperlink" Target="https://doi.org/10.1007/s00338-019-01872-y" TargetMode="External"/><Relationship Id="rId247" Type="http://schemas.openxmlformats.org/officeDocument/2006/relationships/hyperlink" Target="https://revistas.ucr.ac.cr/index.php/rbt/article/view/33301" TargetMode="External"/><Relationship Id="rId107" Type="http://schemas.openxmlformats.org/officeDocument/2006/relationships/hyperlink" Target="https://doi.org/10.1071/EN14258" TargetMode="External"/><Relationship Id="rId11" Type="http://schemas.openxmlformats.org/officeDocument/2006/relationships/hyperlink" Target="https://doi.org/10.1038/s41598-017-14794-y" TargetMode="External"/><Relationship Id="rId32" Type="http://schemas.openxmlformats.org/officeDocument/2006/relationships/hyperlink" Target="https://doi.org/10.1002/2017JC013326" TargetMode="External"/><Relationship Id="rId53" Type="http://schemas.openxmlformats.org/officeDocument/2006/relationships/hyperlink" Target="https://doi.org/10.1007/s00338-016-1450-z" TargetMode="External"/><Relationship Id="rId74" Type="http://schemas.openxmlformats.org/officeDocument/2006/relationships/hyperlink" Target="https://doi.org/10.1080/1755876X.2017.1290863" TargetMode="External"/><Relationship Id="rId128" Type="http://schemas.openxmlformats.org/officeDocument/2006/relationships/hyperlink" Target="https://doi.org/10.1111/gcb.14871" TargetMode="External"/><Relationship Id="rId149" Type="http://schemas.openxmlformats.org/officeDocument/2006/relationships/hyperlink" Target="https://doi.org/10.1038/s41598-019-41190-5" TargetMode="External"/><Relationship Id="rId5" Type="http://schemas.openxmlformats.org/officeDocument/2006/relationships/hyperlink" Target="https://doi.org/10.1093/molbev/msw119" TargetMode="External"/><Relationship Id="rId95" Type="http://schemas.openxmlformats.org/officeDocument/2006/relationships/hyperlink" Target="https://doi.org/10.1007/s00338-019-01787-8" TargetMode="External"/><Relationship Id="rId160" Type="http://schemas.openxmlformats.org/officeDocument/2006/relationships/hyperlink" Target="https://doi.org/10.1111/1462-2920.14935" TargetMode="External"/><Relationship Id="rId181" Type="http://schemas.openxmlformats.org/officeDocument/2006/relationships/hyperlink" Target="https://doi.org/10.1111/eva.12944" TargetMode="External"/><Relationship Id="rId216" Type="http://schemas.openxmlformats.org/officeDocument/2006/relationships/hyperlink" Target="https://doi.org/10.1016/j.isci.2020.100972" TargetMode="External"/><Relationship Id="rId237" Type="http://schemas.openxmlformats.org/officeDocument/2006/relationships/hyperlink" Target="https://scielo.conicyt.cl/scielo.php?pid=S0718-560X2018000500880&amp;script=sci_arttext&amp;tlng=en" TargetMode="External"/><Relationship Id="rId22" Type="http://schemas.openxmlformats.org/officeDocument/2006/relationships/hyperlink" Target="https://doi.org/10.1126/sciadv.1500842" TargetMode="External"/><Relationship Id="rId43" Type="http://schemas.openxmlformats.org/officeDocument/2006/relationships/hyperlink" Target="https://doi.org/10.3389/fmicb.2017.00059" TargetMode="External"/><Relationship Id="rId64" Type="http://schemas.openxmlformats.org/officeDocument/2006/relationships/hyperlink" Target="https://doi.org/10.3389/fmicb.2016.00082" TargetMode="External"/><Relationship Id="rId118" Type="http://schemas.openxmlformats.org/officeDocument/2006/relationships/hyperlink" Target="https://doi.org/10.1007/s00338-018-1735-5" TargetMode="External"/><Relationship Id="rId139" Type="http://schemas.openxmlformats.org/officeDocument/2006/relationships/hyperlink" Target="https://doi.org/10.1016/j.rsma.2015.09.007" TargetMode="External"/><Relationship Id="rId85" Type="http://schemas.openxmlformats.org/officeDocument/2006/relationships/hyperlink" Target="https://doi.org/10.1007/s00338-019-01796-7" TargetMode="External"/><Relationship Id="rId150" Type="http://schemas.openxmlformats.org/officeDocument/2006/relationships/hyperlink" Target="https://doi.org/10.1016/j.jembe.2018.11.004" TargetMode="External"/><Relationship Id="rId171" Type="http://schemas.openxmlformats.org/officeDocument/2006/relationships/hyperlink" Target="https://doi.org/10.1007/s10661-018-6842-9" TargetMode="External"/><Relationship Id="rId192" Type="http://schemas.openxmlformats.org/officeDocument/2006/relationships/hyperlink" Target="https://doi.org/10.1038/s41598-019-46607-9" TargetMode="External"/><Relationship Id="rId206" Type="http://schemas.openxmlformats.org/officeDocument/2006/relationships/hyperlink" Target="https://doi.org/10.1007/s00338-020-01984-w" TargetMode="External"/><Relationship Id="rId227" Type="http://schemas.openxmlformats.org/officeDocument/2006/relationships/hyperlink" Target="https://doi.org/10.3354/dao03411" TargetMode="External"/><Relationship Id="rId248" Type="http://schemas.openxmlformats.org/officeDocument/2006/relationships/hyperlink" Target="https://doi.org/10.1242/bio.026757" TargetMode="External"/><Relationship Id="rId12" Type="http://schemas.openxmlformats.org/officeDocument/2006/relationships/hyperlink" Target="https://doi.org/10.3389/fmars.2017.00224" TargetMode="External"/><Relationship Id="rId33" Type="http://schemas.openxmlformats.org/officeDocument/2006/relationships/hyperlink" Target="https://doi.org/10.1098/rspb.2016.0354" TargetMode="External"/><Relationship Id="rId108" Type="http://schemas.openxmlformats.org/officeDocument/2006/relationships/hyperlink" Target="https://doi.org/10.3389/fmicb.2019.00975" TargetMode="External"/><Relationship Id="rId129" Type="http://schemas.openxmlformats.org/officeDocument/2006/relationships/hyperlink" Target="https://doi.org/10.7717/peerj.7382" TargetMode="External"/><Relationship Id="rId54" Type="http://schemas.openxmlformats.org/officeDocument/2006/relationships/hyperlink" Target="https://doi.org/10.1186/s12862-015-0326-0" TargetMode="External"/><Relationship Id="rId75" Type="http://schemas.openxmlformats.org/officeDocument/2006/relationships/hyperlink" Target="https://doi.org/10.1007/978-94-017-7499-4_12" TargetMode="External"/><Relationship Id="rId96" Type="http://schemas.openxmlformats.org/officeDocument/2006/relationships/hyperlink" Target="https://doi.org/10.1007/978-3-319-92735-0_17" TargetMode="External"/><Relationship Id="rId140" Type="http://schemas.openxmlformats.org/officeDocument/2006/relationships/hyperlink" Target="https://doi.org/10.1177/0959683615580860" TargetMode="External"/><Relationship Id="rId161" Type="http://schemas.openxmlformats.org/officeDocument/2006/relationships/hyperlink" Target="https://doi.org/10.1002/ecy.2918" TargetMode="External"/><Relationship Id="rId182" Type="http://schemas.openxmlformats.org/officeDocument/2006/relationships/hyperlink" Target="https://doi.org/10.1111/gcb.14972" TargetMode="External"/><Relationship Id="rId217" Type="http://schemas.openxmlformats.org/officeDocument/2006/relationships/hyperlink" Target="https://doi.org/10.1111/2041-210X.13388" TargetMode="External"/><Relationship Id="rId6" Type="http://schemas.openxmlformats.org/officeDocument/2006/relationships/hyperlink" Target="https://doi.org/10.1146/annurev-marine-122414-033857" TargetMode="External"/><Relationship Id="rId238" Type="http://schemas.openxmlformats.org/officeDocument/2006/relationships/hyperlink" Target="https://doi.org/10.1080/02626667.2018.1523613" TargetMode="External"/><Relationship Id="rId23" Type="http://schemas.openxmlformats.org/officeDocument/2006/relationships/hyperlink" Target="https://doi.org/10.1098/rspb.2016.2533" TargetMode="External"/><Relationship Id="rId119" Type="http://schemas.openxmlformats.org/officeDocument/2006/relationships/hyperlink" Target="https://doi.org/10.1371/journal.pone.0202746" TargetMode="External"/><Relationship Id="rId44" Type="http://schemas.openxmlformats.org/officeDocument/2006/relationships/hyperlink" Target="https://doi.org/10.1007/s00338-016-1483-3" TargetMode="External"/><Relationship Id="rId65" Type="http://schemas.openxmlformats.org/officeDocument/2006/relationships/hyperlink" Target="https://doi.org/10.1002/2015PA002824" TargetMode="External"/><Relationship Id="rId86" Type="http://schemas.openxmlformats.org/officeDocument/2006/relationships/hyperlink" Target="https://doi.org/10.1007/s00338-019-01838-0" TargetMode="External"/><Relationship Id="rId130" Type="http://schemas.openxmlformats.org/officeDocument/2006/relationships/hyperlink" Target="https://doi.org/10.7717/peerj.7473" TargetMode="External"/><Relationship Id="rId151" Type="http://schemas.openxmlformats.org/officeDocument/2006/relationships/hyperlink" Target="https://doi.org/10.1016/j.dci.2018.09.020" TargetMode="External"/><Relationship Id="rId172" Type="http://schemas.openxmlformats.org/officeDocument/2006/relationships/hyperlink" Target="https://doi.org/10.1007/s40641-017-0077-7" TargetMode="External"/><Relationship Id="rId193" Type="http://schemas.openxmlformats.org/officeDocument/2006/relationships/hyperlink" Target="https://doi.org/10.7717/peerj.7020" TargetMode="External"/><Relationship Id="rId207" Type="http://schemas.openxmlformats.org/officeDocument/2006/relationships/hyperlink" Target="https://doi.org/10.1007/s00338-020-01986-8" TargetMode="External"/><Relationship Id="rId228" Type="http://schemas.openxmlformats.org/officeDocument/2006/relationships/hyperlink" Target="https://doi.org/10.3354/meps13146" TargetMode="External"/><Relationship Id="rId249" Type="http://schemas.openxmlformats.org/officeDocument/2006/relationships/hyperlink" Target="https://ieeexplore.ieee.org/stamp/stamp.jsp?arnumber=7787046&amp;casa_token=JUC-Xd2PPrAAAAAA:JvulgwkTKzkWj-fI_6MAMgD7Zlez-Zxhaw2gmr-n46_edvhTWxqkrG37XuVMXZ6zQWRt1vunVA&amp;tag=1" TargetMode="External"/><Relationship Id="rId13" Type="http://schemas.openxmlformats.org/officeDocument/2006/relationships/hyperlink" Target="https://doi.org/10.1111/ecog.01353" TargetMode="External"/><Relationship Id="rId109" Type="http://schemas.openxmlformats.org/officeDocument/2006/relationships/hyperlink" Target="https://doi.org/10.1007/978-3-319-92735-0_16" TargetMode="External"/><Relationship Id="rId34" Type="http://schemas.openxmlformats.org/officeDocument/2006/relationships/hyperlink" Target="https://doi.org/10.1002/lno.10200" TargetMode="External"/><Relationship Id="rId55" Type="http://schemas.openxmlformats.org/officeDocument/2006/relationships/hyperlink" Target="https://doi.org/10.1007/s00338-018-01749-6" TargetMode="External"/><Relationship Id="rId76" Type="http://schemas.openxmlformats.org/officeDocument/2006/relationships/hyperlink" Target="https://doi.org/10.1111/maec.12138" TargetMode="External"/><Relationship Id="rId97" Type="http://schemas.openxmlformats.org/officeDocument/2006/relationships/hyperlink" Target="https://doi.org/10.1007/978-3-319-92735-0_41" TargetMode="External"/><Relationship Id="rId120" Type="http://schemas.openxmlformats.org/officeDocument/2006/relationships/hyperlink" Target="https://doi.org/10.3354/meps12005" TargetMode="External"/><Relationship Id="rId141" Type="http://schemas.openxmlformats.org/officeDocument/2006/relationships/hyperlink" Target="https://doi.org/10.1111/gcb.15126" TargetMode="External"/><Relationship Id="rId7" Type="http://schemas.openxmlformats.org/officeDocument/2006/relationships/hyperlink" Target="https://doi.org/10.1111/gcb.13895" TargetMode="External"/><Relationship Id="rId162" Type="http://schemas.openxmlformats.org/officeDocument/2006/relationships/hyperlink" Target="https://doi.org/10.1007/s00338-019-01887-5" TargetMode="External"/><Relationship Id="rId183" Type="http://schemas.openxmlformats.org/officeDocument/2006/relationships/hyperlink" Target="https://doi.org/10.3390/microorganisms8010020" TargetMode="External"/><Relationship Id="rId218" Type="http://schemas.openxmlformats.org/officeDocument/2006/relationships/hyperlink" Target="https://doi.org/10.1007/s00338-020-01914-w" TargetMode="External"/><Relationship Id="rId239" Type="http://schemas.openxmlformats.org/officeDocument/2006/relationships/hyperlink" Target="https://doi.org/10.1007/s10661-017-6175-0" TargetMode="External"/><Relationship Id="rId250" Type="http://schemas.openxmlformats.org/officeDocument/2006/relationships/hyperlink" Target="https://doi.org/10.1111/1758-2229.12782" TargetMode="External"/><Relationship Id="rId24" Type="http://schemas.openxmlformats.org/officeDocument/2006/relationships/hyperlink" Target="https://doi.org/10.1093/femsec/fiv142" TargetMode="External"/><Relationship Id="rId45" Type="http://schemas.openxmlformats.org/officeDocument/2006/relationships/hyperlink" Target="https://doi.org/10.1016/j.jag.2015.01.008" TargetMode="External"/><Relationship Id="rId66" Type="http://schemas.openxmlformats.org/officeDocument/2006/relationships/hyperlink" Target="https://doi.org/10.1007/s00338-019-01795-8" TargetMode="External"/><Relationship Id="rId87" Type="http://schemas.openxmlformats.org/officeDocument/2006/relationships/hyperlink" Target="https://doi.org/10.3389/fmars.2018.00045" TargetMode="External"/><Relationship Id="rId110" Type="http://schemas.openxmlformats.org/officeDocument/2006/relationships/hyperlink" Target="https://doi.org/10.1016/j.rsma.2018.08.011" TargetMode="External"/><Relationship Id="rId131" Type="http://schemas.openxmlformats.org/officeDocument/2006/relationships/hyperlink" Target="https://doi.org/10.1038/s41598-019-42985-2" TargetMode="External"/><Relationship Id="rId152" Type="http://schemas.openxmlformats.org/officeDocument/2006/relationships/hyperlink" Target="https://doi.org/10.1007/s12526-016-0622-y" TargetMode="External"/><Relationship Id="rId173" Type="http://schemas.openxmlformats.org/officeDocument/2006/relationships/hyperlink" Target="https://doi.org/10.1007/s12601-017-0025-4" TargetMode="External"/><Relationship Id="rId194" Type="http://schemas.openxmlformats.org/officeDocument/2006/relationships/hyperlink" Target="https://doi.org/10.1016/j.jembe.2019.03.010" TargetMode="External"/><Relationship Id="rId208" Type="http://schemas.openxmlformats.org/officeDocument/2006/relationships/hyperlink" Target="https://doi.org/10.1038/s41598-020-68916-0" TargetMode="External"/><Relationship Id="rId229" Type="http://schemas.openxmlformats.org/officeDocument/2006/relationships/hyperlink" Target="https://doi.org/10.3389/fmars.2019.00575" TargetMode="External"/><Relationship Id="rId240" Type="http://schemas.openxmlformats.org/officeDocument/2006/relationships/hyperlink" Target="https://doi.org/10.1007/978-4-431-54364-0_2" TargetMode="External"/><Relationship Id="rId14" Type="http://schemas.openxmlformats.org/officeDocument/2006/relationships/hyperlink" Target="https://doi.org/10.1007/s00338-015-1297-8" TargetMode="External"/><Relationship Id="rId35" Type="http://schemas.openxmlformats.org/officeDocument/2006/relationships/hyperlink" Target="https://doi.org/10.3354/meps11883" TargetMode="External"/><Relationship Id="rId56" Type="http://schemas.openxmlformats.org/officeDocument/2006/relationships/hyperlink" Target="https://doi.org/10.1371/journal.pone.0185167" TargetMode="External"/><Relationship Id="rId77" Type="http://schemas.openxmlformats.org/officeDocument/2006/relationships/hyperlink" Target="https://doi.org/10.1371/journal.pone.0197077" TargetMode="External"/><Relationship Id="rId100" Type="http://schemas.openxmlformats.org/officeDocument/2006/relationships/hyperlink" Target="https://doi.org/10.1371/journal.pone.0188568" TargetMode="External"/><Relationship Id="rId8" Type="http://schemas.openxmlformats.org/officeDocument/2006/relationships/hyperlink" Target="https://doi.org/10.3389/fmars.2017.00262" TargetMode="External"/><Relationship Id="rId98" Type="http://schemas.openxmlformats.org/officeDocument/2006/relationships/hyperlink" Target="https://doi.org/10.3354/meps12488" TargetMode="External"/><Relationship Id="rId121" Type="http://schemas.openxmlformats.org/officeDocument/2006/relationships/hyperlink" Target="https://doi.org/10.3389/fmicb.2016.00161" TargetMode="External"/><Relationship Id="rId142" Type="http://schemas.openxmlformats.org/officeDocument/2006/relationships/hyperlink" Target="https://doi.org/10.1007/s00338-019-01831-7" TargetMode="External"/><Relationship Id="rId163" Type="http://schemas.openxmlformats.org/officeDocument/2006/relationships/hyperlink" Target="https://doi.org/10.1016/j.marpolbul.2019.07.012" TargetMode="External"/><Relationship Id="rId184" Type="http://schemas.openxmlformats.org/officeDocument/2006/relationships/hyperlink" Target="https://doi.org/10.1029/2019PA003770" TargetMode="External"/><Relationship Id="rId219" Type="http://schemas.openxmlformats.org/officeDocument/2006/relationships/hyperlink" Target="https://doi.org/10.1007/s42452-020-2132-6" TargetMode="External"/><Relationship Id="rId230" Type="http://schemas.openxmlformats.org/officeDocument/2006/relationships/hyperlink" Target="https://doi.org/10.3389/fmars.2019.00306" TargetMode="External"/><Relationship Id="rId251" Type="http://schemas.openxmlformats.org/officeDocument/2006/relationships/hyperlink" Target="https://www.researchgate.net/profile/Ana_Yranzo/publication/332865206_Los_Roques_and_las_Lavas_Archipelagos_Venezuela_A_marine_ecological_and_conservation_reconnaissance_of_two_little-known_Southeastern_Caribbean_oceanic_Archipelagos/links/5cce4c6ca6fdccc9dd8d4c36/Los-Roques-and-las-Lavas-Archipelagos-Venezuela-A-marine-ecological-and-conservation-reconnaissance-of-two-little-known-Southeastern-Caribbean-oceanic-Archipelagos.pdf" TargetMode="External"/><Relationship Id="rId25" Type="http://schemas.openxmlformats.org/officeDocument/2006/relationships/hyperlink" Target="https://doi.org/10.3354/meps11085" TargetMode="External"/><Relationship Id="rId46" Type="http://schemas.openxmlformats.org/officeDocument/2006/relationships/hyperlink" Target="https://doi.org/10.1007/s10113-014-0729-2" TargetMode="External"/><Relationship Id="rId67" Type="http://schemas.openxmlformats.org/officeDocument/2006/relationships/hyperlink" Target="https://doi.org/10.1016/j.cub.2019.06.077" TargetMode="External"/><Relationship Id="rId88" Type="http://schemas.openxmlformats.org/officeDocument/2006/relationships/hyperlink" Target="https://doi.org/10.1002/mbo3.478" TargetMode="External"/><Relationship Id="rId111" Type="http://schemas.openxmlformats.org/officeDocument/2006/relationships/hyperlink" Target="https://doi.org/10.1016/j.marpolbul.2017.07.001" TargetMode="External"/><Relationship Id="rId132" Type="http://schemas.openxmlformats.org/officeDocument/2006/relationships/hyperlink" Target="https://doi.org/10.1016/j.ecolind.2018.08.021" TargetMode="External"/><Relationship Id="rId153" Type="http://schemas.openxmlformats.org/officeDocument/2006/relationships/hyperlink" Target="https://doi.org/10.1111/eth.12733" TargetMode="External"/><Relationship Id="rId174" Type="http://schemas.openxmlformats.org/officeDocument/2006/relationships/hyperlink" Target="https://doi.org/10.1007/978-94-017-7499-4_9" TargetMode="External"/><Relationship Id="rId195" Type="http://schemas.openxmlformats.org/officeDocument/2006/relationships/hyperlink" Target="https://doi.org/10.1038/s41598-019-40150-3" TargetMode="External"/><Relationship Id="rId209" Type="http://schemas.openxmlformats.org/officeDocument/2006/relationships/hyperlink" Target="https://doi.org/10.3389/fevo.2020.00178" TargetMode="External"/><Relationship Id="rId220" Type="http://schemas.openxmlformats.org/officeDocument/2006/relationships/hyperlink" Target="https://doi.org/10.1111/gcb.14998" TargetMode="External"/><Relationship Id="rId241" Type="http://schemas.openxmlformats.org/officeDocument/2006/relationships/hyperlink" Target="https://doi.org/10.1007/s00338-017-1615-4" TargetMode="External"/><Relationship Id="rId15" Type="http://schemas.openxmlformats.org/officeDocument/2006/relationships/hyperlink" Target="https://doi.org/10.1007/s00338-015-1280-4" TargetMode="External"/><Relationship Id="rId36" Type="http://schemas.openxmlformats.org/officeDocument/2006/relationships/hyperlink" Target="https://doi.org/10.1071/MF15314" TargetMode="External"/><Relationship Id="rId57" Type="http://schemas.openxmlformats.org/officeDocument/2006/relationships/hyperlink" Target="https://doi.org/10.1007/s00338-017-1576-7" TargetMode="External"/><Relationship Id="rId78" Type="http://schemas.openxmlformats.org/officeDocument/2006/relationships/hyperlink" Target="https://doi.org/10.1111/ddi.12714" TargetMode="External"/><Relationship Id="rId99" Type="http://schemas.openxmlformats.org/officeDocument/2006/relationships/hyperlink" Target="https://doi.org/10.1007/s00338-018-1656-3" TargetMode="External"/><Relationship Id="rId101" Type="http://schemas.openxmlformats.org/officeDocument/2006/relationships/hyperlink" Target="https://doi.org/10.1002/2017GL074877" TargetMode="External"/><Relationship Id="rId122" Type="http://schemas.openxmlformats.org/officeDocument/2006/relationships/hyperlink" Target="https://doi.org/10.3390/jmse3041272" TargetMode="External"/><Relationship Id="rId143" Type="http://schemas.openxmlformats.org/officeDocument/2006/relationships/hyperlink" Target="https://doi.org/10.1016/j.ecolind.2019.105533" TargetMode="External"/><Relationship Id="rId164" Type="http://schemas.openxmlformats.org/officeDocument/2006/relationships/hyperlink" Target="https://doi.org/10.3390/microorganisms7100426" TargetMode="External"/><Relationship Id="rId185" Type="http://schemas.openxmlformats.org/officeDocument/2006/relationships/hyperlink" Target="https://doi.org/10.1016/j.ocemod.2019.101495" TargetMode="External"/><Relationship Id="rId9" Type="http://schemas.openxmlformats.org/officeDocument/2006/relationships/hyperlink" Target="https://doi.org/10.1038/nrmicro.2016.176" TargetMode="External"/><Relationship Id="rId210" Type="http://schemas.openxmlformats.org/officeDocument/2006/relationships/hyperlink" Target="https://doi.org/10.1016/j.ecolind.2020.106230" TargetMode="External"/><Relationship Id="rId26" Type="http://schemas.openxmlformats.org/officeDocument/2006/relationships/hyperlink" Target="https://doi.org/10.1007/s00227-017-3073-5" TargetMode="External"/><Relationship Id="rId231" Type="http://schemas.openxmlformats.org/officeDocument/2006/relationships/hyperlink" Target="https://doi.org/10.1017/S0025315418000899" TargetMode="External"/><Relationship Id="rId252" Type="http://schemas.openxmlformats.org/officeDocument/2006/relationships/hyperlink" Target="https://eprints.utas.edu.au/29738/" TargetMode="External"/><Relationship Id="rId47" Type="http://schemas.openxmlformats.org/officeDocument/2006/relationships/hyperlink" Target="https://doi.org/10.2984/70.2.4" TargetMode="External"/><Relationship Id="rId68" Type="http://schemas.openxmlformats.org/officeDocument/2006/relationships/hyperlink" Target="https://doi.org/10.1007/s00338-019-01818-4" TargetMode="External"/><Relationship Id="rId89" Type="http://schemas.openxmlformats.org/officeDocument/2006/relationships/hyperlink" Target="https://doi.org/10.1038/srep45404" TargetMode="External"/><Relationship Id="rId112" Type="http://schemas.openxmlformats.org/officeDocument/2006/relationships/hyperlink" Target="https://doi.org/10.1038/s41598-017-14927-3" TargetMode="External"/><Relationship Id="rId133" Type="http://schemas.openxmlformats.org/officeDocument/2006/relationships/hyperlink" Target="https://doi.org/10.1038/s41598-018-26535-w" TargetMode="External"/><Relationship Id="rId154" Type="http://schemas.openxmlformats.org/officeDocument/2006/relationships/hyperlink" Target="https://doi.org/10.1007/s00216-016-0141-5" TargetMode="External"/><Relationship Id="rId175" Type="http://schemas.openxmlformats.org/officeDocument/2006/relationships/hyperlink" Target="https://doi.org/10.1007/s00338-015-1346-3" TargetMode="External"/><Relationship Id="rId196" Type="http://schemas.openxmlformats.org/officeDocument/2006/relationships/hyperlink" Target="https://doi.org/10.1029/2018GC007796" TargetMode="External"/><Relationship Id="rId200" Type="http://schemas.openxmlformats.org/officeDocument/2006/relationships/hyperlink" Target="https://doi.org/10.1016/j.quaint.2018.04.001" TargetMode="External"/><Relationship Id="rId16" Type="http://schemas.openxmlformats.org/officeDocument/2006/relationships/hyperlink" Target="https://doi.org/10.1371/journal.pone.0185121" TargetMode="External"/><Relationship Id="rId221" Type="http://schemas.openxmlformats.org/officeDocument/2006/relationships/hyperlink" Target="https://doi.org/10.1007/s00338-020-01900-2" TargetMode="External"/><Relationship Id="rId242" Type="http://schemas.openxmlformats.org/officeDocument/2006/relationships/hyperlink" Target="https://www.scielo.sa.cr/scielo.php?pid=S0034-77442015000500219&amp;script=sci_arttext&amp;tlng=en" TargetMode="External"/><Relationship Id="rId37" Type="http://schemas.openxmlformats.org/officeDocument/2006/relationships/hyperlink" Target="https://doi.org/10.3389/fmars.2017.00136" TargetMode="External"/><Relationship Id="rId58" Type="http://schemas.openxmlformats.org/officeDocument/2006/relationships/hyperlink" Target="https://doi.org/10.3389/fmars.2017.00344" TargetMode="External"/><Relationship Id="rId79" Type="http://schemas.openxmlformats.org/officeDocument/2006/relationships/hyperlink" Target="https://doi.org/10.3389/fmars.2018.00010" TargetMode="External"/><Relationship Id="rId102" Type="http://schemas.openxmlformats.org/officeDocument/2006/relationships/hyperlink" Target="https://doi.org/10.7717/peerj.3204" TargetMode="External"/><Relationship Id="rId123" Type="http://schemas.openxmlformats.org/officeDocument/2006/relationships/hyperlink" Target="https://doi.org/10.1017/S0967199414000185" TargetMode="External"/><Relationship Id="rId144" Type="http://schemas.openxmlformats.org/officeDocument/2006/relationships/hyperlink" Target="https://doi.org/10.1007/s00338-019-01785-w" TargetMode="External"/><Relationship Id="rId90" Type="http://schemas.openxmlformats.org/officeDocument/2006/relationships/hyperlink" Target="https://doi.org/10.3389/fmars.2018.00525" TargetMode="External"/><Relationship Id="rId165" Type="http://schemas.openxmlformats.org/officeDocument/2006/relationships/hyperlink" Target="https://doi.org/10.1007/s00338-019-01813-9" TargetMode="External"/><Relationship Id="rId186" Type="http://schemas.openxmlformats.org/officeDocument/2006/relationships/hyperlink" Target="https://doi.org/10.1002/ecy.2910" TargetMode="External"/><Relationship Id="rId211" Type="http://schemas.openxmlformats.org/officeDocument/2006/relationships/hyperlink" Target="https://doi.org/10.1186/s10152-020-00538-5" TargetMode="External"/><Relationship Id="rId232" Type="http://schemas.openxmlformats.org/officeDocument/2006/relationships/hyperlink" Target="https://doi.org/10.1016/j.ecolmodel.2019.01.004" TargetMode="External"/><Relationship Id="rId253" Type="http://schemas.openxmlformats.org/officeDocument/2006/relationships/hyperlink" Target="http://repository.essex.ac.uk/22651/" TargetMode="External"/><Relationship Id="rId27" Type="http://schemas.openxmlformats.org/officeDocument/2006/relationships/hyperlink" Target="https://doi.org/10.3389/fmars.2018.00323" TargetMode="External"/><Relationship Id="rId48" Type="http://schemas.openxmlformats.org/officeDocument/2006/relationships/hyperlink" Target="https://doi.org/10.1007/s10584-015-1399-x" TargetMode="External"/><Relationship Id="rId69" Type="http://schemas.openxmlformats.org/officeDocument/2006/relationships/hyperlink" Target="https://doi.org/10.1016/j.ecolmodel.2018.07.013" TargetMode="External"/><Relationship Id="rId113" Type="http://schemas.openxmlformats.org/officeDocument/2006/relationships/hyperlink" Target="https://doi.org/10.2983/035.035.0305" TargetMode="External"/><Relationship Id="rId134" Type="http://schemas.openxmlformats.org/officeDocument/2006/relationships/hyperlink" Target="https://doi.org/10.1007/s00338-018-1658-1" TargetMode="External"/><Relationship Id="rId80" Type="http://schemas.openxmlformats.org/officeDocument/2006/relationships/hyperlink" Target="https://doi.org/10.1002/ece3.2706" TargetMode="External"/><Relationship Id="rId155" Type="http://schemas.openxmlformats.org/officeDocument/2006/relationships/hyperlink" Target="https://doi.org/10.3390/rs8020093" TargetMode="External"/><Relationship Id="rId176" Type="http://schemas.openxmlformats.org/officeDocument/2006/relationships/hyperlink" Target="https://doi.org/10.1111/gcb.15141" TargetMode="External"/><Relationship Id="rId197" Type="http://schemas.openxmlformats.org/officeDocument/2006/relationships/hyperlink" Target="https://doi.org/10.1007/s00338-018-01755-8" TargetMode="External"/><Relationship Id="rId201" Type="http://schemas.openxmlformats.org/officeDocument/2006/relationships/hyperlink" Target="https://doi.org/10.3791/57853" TargetMode="External"/><Relationship Id="rId222" Type="http://schemas.openxmlformats.org/officeDocument/2006/relationships/hyperlink" Target="https://doi.org/10.1007/s00338-019-01853-1" TargetMode="External"/><Relationship Id="rId243" Type="http://schemas.openxmlformats.org/officeDocument/2006/relationships/hyperlink" Target="https://revistas.ucr.ac.cr/index.php/rbt/article/view/41190" TargetMode="External"/><Relationship Id="rId17" Type="http://schemas.openxmlformats.org/officeDocument/2006/relationships/hyperlink" Target="https://doi.org/10.7717/peerj.1136" TargetMode="External"/><Relationship Id="rId38" Type="http://schemas.openxmlformats.org/officeDocument/2006/relationships/hyperlink" Target="https://doi.org/10.1007/s00338-019-01767-y" TargetMode="External"/><Relationship Id="rId59" Type="http://schemas.openxmlformats.org/officeDocument/2006/relationships/hyperlink" Target="https://doi.org/10.1016/j.epsl.2016.06.005" TargetMode="External"/><Relationship Id="rId103" Type="http://schemas.openxmlformats.org/officeDocument/2006/relationships/hyperlink" Target="https://doi.org/10.1038/srep43600" TargetMode="External"/><Relationship Id="rId124" Type="http://schemas.openxmlformats.org/officeDocument/2006/relationships/hyperlink" Target="https://doi.org/10.7717/peerj.1062" TargetMode="External"/><Relationship Id="rId70" Type="http://schemas.openxmlformats.org/officeDocument/2006/relationships/hyperlink" Target="https://doi.org/10.1038/s41598-018-29608-y" TargetMode="External"/><Relationship Id="rId91" Type="http://schemas.openxmlformats.org/officeDocument/2006/relationships/hyperlink" Target="https://doi.org/10.1016/j.marpolbul.2016.07.033" TargetMode="External"/><Relationship Id="rId145" Type="http://schemas.openxmlformats.org/officeDocument/2006/relationships/hyperlink" Target="https://doi.org/10.1007/s00338-019-01823-7" TargetMode="External"/><Relationship Id="rId166" Type="http://schemas.openxmlformats.org/officeDocument/2006/relationships/hyperlink" Target="https://doi.org/10.1016/j.jembe.2019.03.007" TargetMode="External"/><Relationship Id="rId187" Type="http://schemas.openxmlformats.org/officeDocument/2006/relationships/hyperlink" Target="https://doi.org/10.1016/j.rsma.2019.100893" TargetMode="External"/><Relationship Id="rId1" Type="http://schemas.openxmlformats.org/officeDocument/2006/relationships/hyperlink" Target="https://doi.org/10.1073/pnas.1422301112" TargetMode="External"/><Relationship Id="rId212" Type="http://schemas.openxmlformats.org/officeDocument/2006/relationships/hyperlink" Target="https://doi.org/10.1016/j.earscirev.2020.103154" TargetMode="External"/><Relationship Id="rId233" Type="http://schemas.openxmlformats.org/officeDocument/2006/relationships/hyperlink" Target="https://doi.org/10.1111/maec.12532" TargetMode="External"/><Relationship Id="rId254" Type="http://schemas.openxmlformats.org/officeDocument/2006/relationships/hyperlink" Target="http://repository.usp.ac.fj/8755/" TargetMode="External"/><Relationship Id="rId28" Type="http://schemas.openxmlformats.org/officeDocument/2006/relationships/hyperlink" Target="https://doi.org/10.1371/journal.pone.0190957" TargetMode="External"/><Relationship Id="rId49" Type="http://schemas.openxmlformats.org/officeDocument/2006/relationships/hyperlink" Target="https://doi.org/10.1111/1758-2229.12274" TargetMode="External"/><Relationship Id="rId114" Type="http://schemas.openxmlformats.org/officeDocument/2006/relationships/hyperlink" Target="https://doi.org/10.1038/s41396-019-0548-z" TargetMode="External"/><Relationship Id="rId60" Type="http://schemas.openxmlformats.org/officeDocument/2006/relationships/hyperlink" Target="https://doi.org/10.1016/j.marpolbul.2016.03.068" TargetMode="External"/><Relationship Id="rId81" Type="http://schemas.openxmlformats.org/officeDocument/2006/relationships/hyperlink" Target="https://doi.org/10.3354/meps12034" TargetMode="External"/><Relationship Id="rId135" Type="http://schemas.openxmlformats.org/officeDocument/2006/relationships/hyperlink" Target="https://doi.org/10.1080/17538947.2017.1359343" TargetMode="External"/><Relationship Id="rId156" Type="http://schemas.openxmlformats.org/officeDocument/2006/relationships/hyperlink" Target="https://doi.org/10.1016/j.jembe.2015.11.012" TargetMode="External"/><Relationship Id="rId177" Type="http://schemas.openxmlformats.org/officeDocument/2006/relationships/hyperlink" Target="https://doi.org/10.1007/s00338-020-01944-4" TargetMode="External"/><Relationship Id="rId198" Type="http://schemas.openxmlformats.org/officeDocument/2006/relationships/hyperlink" Target="https://doi.org/10.1063/1.5097493" TargetMode="External"/><Relationship Id="rId202" Type="http://schemas.openxmlformats.org/officeDocument/2006/relationships/hyperlink" Target="https://doi.org/10.7717/peerj.4671" TargetMode="External"/><Relationship Id="rId223" Type="http://schemas.openxmlformats.org/officeDocument/2006/relationships/hyperlink" Target="https://doi.org/10.1007/s11852-019-00706-x" TargetMode="External"/><Relationship Id="rId244" Type="http://schemas.openxmlformats.org/officeDocument/2006/relationships/hyperlink" Target="https://ieeexplore.ieee.org/stamp/stamp.jsp?arnumber=7326259&amp;casa_token=1dzeyia0t3EAAAAA:jEO5wFa5SmjqsM7kt28DJtNRSUYe1ffBAba6gKgRxO4tImLyWdjV_eZyqDjH2k2JYiOLLc88Ng&amp;tag=1" TargetMode="External"/><Relationship Id="rId18" Type="http://schemas.openxmlformats.org/officeDocument/2006/relationships/hyperlink" Target="https://doi.org/10.1038/srep36260" TargetMode="External"/><Relationship Id="rId39" Type="http://schemas.openxmlformats.org/officeDocument/2006/relationships/hyperlink" Target="https://doi.org/10.3389/fmars.2018.00101" TargetMode="External"/><Relationship Id="rId50" Type="http://schemas.openxmlformats.org/officeDocument/2006/relationships/hyperlink" Target="https://doi.org/10.1016/j.marpolbul.2016.04.054" TargetMode="External"/><Relationship Id="rId104" Type="http://schemas.openxmlformats.org/officeDocument/2006/relationships/hyperlink" Target="https://doi.org/10.1371/journal.pone.0171456" TargetMode="External"/><Relationship Id="rId125" Type="http://schemas.openxmlformats.org/officeDocument/2006/relationships/hyperlink" Target="https://doi.org/10.1111/jpy.12253" TargetMode="External"/><Relationship Id="rId146" Type="http://schemas.openxmlformats.org/officeDocument/2006/relationships/hyperlink" Target="https://doi.org/10.1111/mec.15143" TargetMode="External"/><Relationship Id="rId167" Type="http://schemas.openxmlformats.org/officeDocument/2006/relationships/hyperlink" Target="https://doi.org/10.1016/j.ecoleng.2019.01.002" TargetMode="External"/><Relationship Id="rId188" Type="http://schemas.openxmlformats.org/officeDocument/2006/relationships/hyperlink" Target="https://doi.org/10.1016/j.ecss.2019.106346" TargetMode="External"/><Relationship Id="rId71" Type="http://schemas.openxmlformats.org/officeDocument/2006/relationships/hyperlink" Target="https://doi.org/10.1111/cmi.12753" TargetMode="External"/><Relationship Id="rId92" Type="http://schemas.openxmlformats.org/officeDocument/2006/relationships/hyperlink" Target="https://doi.org/10.1017/S0025315415000636" TargetMode="External"/><Relationship Id="rId213" Type="http://schemas.openxmlformats.org/officeDocument/2006/relationships/hyperlink" Target="https://doi.org/10.1016/j.marpolbul.2020.111111" TargetMode="External"/><Relationship Id="rId234" Type="http://schemas.openxmlformats.org/officeDocument/2006/relationships/hyperlink" Target="https://doi.org/10.3354/dao03441" TargetMode="External"/><Relationship Id="rId2" Type="http://schemas.openxmlformats.org/officeDocument/2006/relationships/hyperlink" Target="https://doi.org/10.1111/gcb.13593" TargetMode="External"/><Relationship Id="rId29" Type="http://schemas.openxmlformats.org/officeDocument/2006/relationships/hyperlink" Target="https://doi.org/10.1016/j.ecolind.2016.07.009" TargetMode="External"/><Relationship Id="rId40" Type="http://schemas.openxmlformats.org/officeDocument/2006/relationships/hyperlink" Target="https://doi.org/10.1111/gcb.13006" TargetMode="External"/><Relationship Id="rId115" Type="http://schemas.openxmlformats.org/officeDocument/2006/relationships/hyperlink" Target="https://doi.org/10.1007/s00338-019-01817-5" TargetMode="External"/><Relationship Id="rId136" Type="http://schemas.openxmlformats.org/officeDocument/2006/relationships/hyperlink" Target="https://doi.org/10.1007/s00227-017-3175-0" TargetMode="External"/><Relationship Id="rId157" Type="http://schemas.openxmlformats.org/officeDocument/2006/relationships/hyperlink" Target="https://doi.org/10.1371/journal.pone.0138769" TargetMode="External"/><Relationship Id="rId178" Type="http://schemas.openxmlformats.org/officeDocument/2006/relationships/hyperlink" Target="https://doi.org/10.1016/j.ecolind.2020.106128" TargetMode="External"/><Relationship Id="rId61" Type="http://schemas.openxmlformats.org/officeDocument/2006/relationships/hyperlink" Target="https://doi.org/10.1002/ecs2.1279" TargetMode="External"/><Relationship Id="rId82" Type="http://schemas.openxmlformats.org/officeDocument/2006/relationships/hyperlink" Target="https://doi.org/10.1002/ecs2.1505" TargetMode="External"/><Relationship Id="rId199" Type="http://schemas.openxmlformats.org/officeDocument/2006/relationships/hyperlink" Target="https://doi.org/10.2113/gsjfr.49.1.48" TargetMode="External"/><Relationship Id="rId203" Type="http://schemas.openxmlformats.org/officeDocument/2006/relationships/hyperlink" Target="https://doi.org/10.1016/j.jembe.2017.12.012" TargetMode="External"/><Relationship Id="rId19" Type="http://schemas.openxmlformats.org/officeDocument/2006/relationships/hyperlink" Target="https://doi.org/10.1038/srep31768" TargetMode="External"/><Relationship Id="rId224" Type="http://schemas.openxmlformats.org/officeDocument/2006/relationships/hyperlink" Target="https://doi.org/10.1007/s00338-019-01878-6" TargetMode="External"/><Relationship Id="rId245" Type="http://schemas.openxmlformats.org/officeDocument/2006/relationships/hyperlink" Target="https://smithsonian.figshare.com/articles/Coral_Bleaching_and_Mortality_in_the_Chagos_Archipelago/9761822" TargetMode="External"/><Relationship Id="rId30" Type="http://schemas.openxmlformats.org/officeDocument/2006/relationships/hyperlink" Target="https://doi.org/10.3354/meps12150" TargetMode="External"/><Relationship Id="rId105" Type="http://schemas.openxmlformats.org/officeDocument/2006/relationships/hyperlink" Target="https://doi.org/10.1071/MF15134" TargetMode="External"/><Relationship Id="rId126" Type="http://schemas.openxmlformats.org/officeDocument/2006/relationships/hyperlink" Target="https://doi.org/10.3354/ab00645" TargetMode="External"/><Relationship Id="rId147" Type="http://schemas.openxmlformats.org/officeDocument/2006/relationships/hyperlink" Target="https://doi.org/10.1007/s00338-019-01783-y" TargetMode="External"/><Relationship Id="rId168" Type="http://schemas.openxmlformats.org/officeDocument/2006/relationships/hyperlink" Target="https://doi.org/10.1007/s00338-018-1726-6" TargetMode="External"/><Relationship Id="rId51" Type="http://schemas.openxmlformats.org/officeDocument/2006/relationships/hyperlink" Target="https://doi.org/10.1038/s41559-019-0953-8" TargetMode="External"/><Relationship Id="rId72" Type="http://schemas.openxmlformats.org/officeDocument/2006/relationships/hyperlink" Target="https://doi.org/10.1371/journal.pone.0179753" TargetMode="External"/><Relationship Id="rId93" Type="http://schemas.openxmlformats.org/officeDocument/2006/relationships/hyperlink" Target="https://doi.org/10.1038/s41586-020-2084-4" TargetMode="External"/><Relationship Id="rId189" Type="http://schemas.openxmlformats.org/officeDocument/2006/relationships/hyperlink" Target="https://doi.org/10.3354/meps13044" TargetMode="External"/><Relationship Id="rId3" Type="http://schemas.openxmlformats.org/officeDocument/2006/relationships/hyperlink" Target="https://doi.org/10.3389/fmicb.2015.00432" TargetMode="External"/><Relationship Id="rId214" Type="http://schemas.openxmlformats.org/officeDocument/2006/relationships/hyperlink" Target="https://doi.org/10.1016/j.ecolmodel.2020.108999" TargetMode="External"/><Relationship Id="rId235" Type="http://schemas.openxmlformats.org/officeDocument/2006/relationships/hyperlink" Target="https://doi.org/10.1071/MF18229" TargetMode="External"/><Relationship Id="rId116" Type="http://schemas.openxmlformats.org/officeDocument/2006/relationships/hyperlink" Target="https://doi.org/10.1002/fee.2001" TargetMode="External"/><Relationship Id="rId137" Type="http://schemas.openxmlformats.org/officeDocument/2006/relationships/hyperlink" Target="https://doi.org/10.3989/scimar.04371.12A" TargetMode="External"/><Relationship Id="rId158" Type="http://schemas.openxmlformats.org/officeDocument/2006/relationships/hyperlink" Target="https://doi.org/10.1007/s00338-020-01928-4" TargetMode="External"/><Relationship Id="rId20" Type="http://schemas.openxmlformats.org/officeDocument/2006/relationships/hyperlink" Target="https://doi.org/10.1111/gcb.12698" TargetMode="External"/><Relationship Id="rId41" Type="http://schemas.openxmlformats.org/officeDocument/2006/relationships/hyperlink" Target="https://doi.org/10.1093/conphys/cov032" TargetMode="External"/><Relationship Id="rId62" Type="http://schemas.openxmlformats.org/officeDocument/2006/relationships/hyperlink" Target="https://doi.org/10.1111/rec.12866" TargetMode="External"/><Relationship Id="rId83" Type="http://schemas.openxmlformats.org/officeDocument/2006/relationships/hyperlink" Target="https://doi.org/10.1016/j.marenvres.2016.05.007" TargetMode="External"/><Relationship Id="rId179" Type="http://schemas.openxmlformats.org/officeDocument/2006/relationships/hyperlink" Target="https://doi.org/10.1186/s40168-020-00835-8" TargetMode="External"/><Relationship Id="rId190" Type="http://schemas.openxmlformats.org/officeDocument/2006/relationships/hyperlink" Target="https://doi.org/10.3390/d11090170" TargetMode="External"/><Relationship Id="rId204" Type="http://schemas.openxmlformats.org/officeDocument/2006/relationships/hyperlink" Target="https://doi.org/10.1016/j.marpolbul.2020.111405" TargetMode="External"/><Relationship Id="rId225" Type="http://schemas.openxmlformats.org/officeDocument/2006/relationships/hyperlink" Target="https://doi.org/10.3389/fmars.2019.00694" TargetMode="External"/><Relationship Id="rId246" Type="http://schemas.openxmlformats.org/officeDocument/2006/relationships/hyperlink" Target="https://revistas.ucr.ac.cr/index.php/rbt/article/view/33301" TargetMode="External"/><Relationship Id="rId106" Type="http://schemas.openxmlformats.org/officeDocument/2006/relationships/hyperlink" Target="https://doi.org/10.1111/maec.12372" TargetMode="External"/><Relationship Id="rId127" Type="http://schemas.openxmlformats.org/officeDocument/2006/relationships/hyperlink" Target="https://doi.org/10.1111/gcb.15065" TargetMode="External"/><Relationship Id="rId10" Type="http://schemas.openxmlformats.org/officeDocument/2006/relationships/hyperlink" Target="https://doi.org/10.1038/srep20717" TargetMode="External"/><Relationship Id="rId31" Type="http://schemas.openxmlformats.org/officeDocument/2006/relationships/hyperlink" Target="https://doi.org/10.1111/gcb.13129" TargetMode="External"/><Relationship Id="rId52" Type="http://schemas.openxmlformats.org/officeDocument/2006/relationships/hyperlink" Target="https://doi.org/10.1007/s00338-019-01789-6" TargetMode="External"/><Relationship Id="rId73" Type="http://schemas.openxmlformats.org/officeDocument/2006/relationships/hyperlink" Target="https://doi.org/10.1371/journal.pone.0171032" TargetMode="External"/><Relationship Id="rId94" Type="http://schemas.openxmlformats.org/officeDocument/2006/relationships/hyperlink" Target="https://doi.org/10.1007/s00338-019-01836-2" TargetMode="External"/><Relationship Id="rId148" Type="http://schemas.openxmlformats.org/officeDocument/2006/relationships/hyperlink" Target="https://doi.org/10.1007/s11430-018-9332-1" TargetMode="External"/><Relationship Id="rId169" Type="http://schemas.openxmlformats.org/officeDocument/2006/relationships/hyperlink" Target="https://doi.org/10.1007/s00227-018-3414-z" TargetMode="External"/><Relationship Id="rId4" Type="http://schemas.openxmlformats.org/officeDocument/2006/relationships/hyperlink" Target="https://doi.org/10.1111/mec.13125" TargetMode="External"/><Relationship Id="rId180" Type="http://schemas.openxmlformats.org/officeDocument/2006/relationships/hyperlink" Target="https://doi.org/10.1029/2019PA003742" TargetMode="External"/><Relationship Id="rId215" Type="http://schemas.openxmlformats.org/officeDocument/2006/relationships/hyperlink" Target="https://doi.org/10.1016/j.scitotenv.2020.136951" TargetMode="External"/><Relationship Id="rId236" Type="http://schemas.openxmlformats.org/officeDocument/2006/relationships/hyperlink" Target="https://doi.org/10.1007/s13131-019-1377-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3389/fmars.2018.00045" TargetMode="External"/><Relationship Id="rId21" Type="http://schemas.openxmlformats.org/officeDocument/2006/relationships/hyperlink" Target="https://doi.org/10.1007/s00338-019-01818-4" TargetMode="External"/><Relationship Id="rId42" Type="http://schemas.openxmlformats.org/officeDocument/2006/relationships/hyperlink" Target="https://doi.org/10.1111/gcb.15065" TargetMode="External"/><Relationship Id="rId47" Type="http://schemas.openxmlformats.org/officeDocument/2006/relationships/hyperlink" Target="https://doi.org/10.1016/j.rsma.2015.09.007" TargetMode="External"/><Relationship Id="rId63" Type="http://schemas.openxmlformats.org/officeDocument/2006/relationships/hyperlink" Target="https://doi.org/10.1007/s10661-018-6842-9" TargetMode="External"/><Relationship Id="rId68" Type="http://schemas.openxmlformats.org/officeDocument/2006/relationships/hyperlink" Target="https://doi.org/10.1016/j.ecss.2019.106346" TargetMode="External"/><Relationship Id="rId84" Type="http://schemas.openxmlformats.org/officeDocument/2006/relationships/hyperlink" Target="https://doi.org/10.3354/dao03411" TargetMode="External"/><Relationship Id="rId89" Type="http://schemas.openxmlformats.org/officeDocument/2006/relationships/hyperlink" Target="https://doi.org/10.1007/s13131-019-1377-7" TargetMode="External"/><Relationship Id="rId16" Type="http://schemas.openxmlformats.org/officeDocument/2006/relationships/hyperlink" Target="https://doi.org/10.1371/journal.pone.0185167" TargetMode="External"/><Relationship Id="rId11" Type="http://schemas.openxmlformats.org/officeDocument/2006/relationships/hyperlink" Target="https://doi.org/10.1007/s00338-016-1483-3" TargetMode="External"/><Relationship Id="rId32" Type="http://schemas.openxmlformats.org/officeDocument/2006/relationships/hyperlink" Target="https://doi.org/10.3354/meps12488" TargetMode="External"/><Relationship Id="rId37" Type="http://schemas.openxmlformats.org/officeDocument/2006/relationships/hyperlink" Target="https://doi.org/10.1016/j.marpolbul.2017.07.001" TargetMode="External"/><Relationship Id="rId53" Type="http://schemas.openxmlformats.org/officeDocument/2006/relationships/hyperlink" Target="https://doi.org/10.1007/s00338-019-01783-y" TargetMode="External"/><Relationship Id="rId58" Type="http://schemas.openxmlformats.org/officeDocument/2006/relationships/hyperlink" Target="https://doi.org/10.3389/fmars.2020.00179" TargetMode="External"/><Relationship Id="rId74" Type="http://schemas.openxmlformats.org/officeDocument/2006/relationships/hyperlink" Target="https://doi.org/10.1016/j.jenvman.2020.110666" TargetMode="External"/><Relationship Id="rId79" Type="http://schemas.openxmlformats.org/officeDocument/2006/relationships/hyperlink" Target="https://doi.org/10.1007/s00338-020-01914-w" TargetMode="External"/><Relationship Id="rId5" Type="http://schemas.openxmlformats.org/officeDocument/2006/relationships/hyperlink" Target="https://doi.org/10.7717/peerj.1136" TargetMode="External"/><Relationship Id="rId90" Type="http://schemas.openxmlformats.org/officeDocument/2006/relationships/hyperlink" Target="https://revistas.ucr.ac.cr/index.php/rbt/article/view/33301" TargetMode="External"/><Relationship Id="rId14" Type="http://schemas.openxmlformats.org/officeDocument/2006/relationships/hyperlink" Target="https://doi.org/10.1007/s00338-019-01789-6" TargetMode="External"/><Relationship Id="rId22" Type="http://schemas.openxmlformats.org/officeDocument/2006/relationships/hyperlink" Target="https://doi.org/10.1038/s41598-018-29608-y" TargetMode="External"/><Relationship Id="rId27" Type="http://schemas.openxmlformats.org/officeDocument/2006/relationships/hyperlink" Target="https://doi.org/10.1016/j.marpolbul.2016.07.033" TargetMode="External"/><Relationship Id="rId30" Type="http://schemas.openxmlformats.org/officeDocument/2006/relationships/hyperlink" Target="https://doi.org/10.1007/978-3-319-92735-0_17" TargetMode="External"/><Relationship Id="rId35" Type="http://schemas.openxmlformats.org/officeDocument/2006/relationships/hyperlink" Target="https://doi.org/10.1007/978-3-319-92735-0_16" TargetMode="External"/><Relationship Id="rId43" Type="http://schemas.openxmlformats.org/officeDocument/2006/relationships/hyperlink" Target="https://doi.org/10.7717/peerj.7382" TargetMode="External"/><Relationship Id="rId48" Type="http://schemas.openxmlformats.org/officeDocument/2006/relationships/hyperlink" Target="https://doi.org/10.1111/gcb.15126" TargetMode="External"/><Relationship Id="rId56" Type="http://schemas.openxmlformats.org/officeDocument/2006/relationships/hyperlink" Target="https://doi.org/10.3390/rs8020093" TargetMode="External"/><Relationship Id="rId64" Type="http://schemas.openxmlformats.org/officeDocument/2006/relationships/hyperlink" Target="https://doi.org/10.1111/gcb.15141" TargetMode="External"/><Relationship Id="rId69" Type="http://schemas.openxmlformats.org/officeDocument/2006/relationships/hyperlink" Target="https://doi.org/10.3354/meps13044" TargetMode="External"/><Relationship Id="rId77" Type="http://schemas.openxmlformats.org/officeDocument/2006/relationships/hyperlink" Target="https://doi.org/10.1186/s10152-020-00538-5" TargetMode="External"/><Relationship Id="rId8" Type="http://schemas.openxmlformats.org/officeDocument/2006/relationships/hyperlink" Target="https://doi.org/10.1002/2017JC013326" TargetMode="External"/><Relationship Id="rId51" Type="http://schemas.openxmlformats.org/officeDocument/2006/relationships/hyperlink" Target="https://doi.org/10.1007/s00338-019-01823-7" TargetMode="External"/><Relationship Id="rId72" Type="http://schemas.openxmlformats.org/officeDocument/2006/relationships/hyperlink" Target="https://doi.org/10.1063/1.5097493" TargetMode="External"/><Relationship Id="rId80" Type="http://schemas.openxmlformats.org/officeDocument/2006/relationships/hyperlink" Target="https://doi.org/10.1007/s42452-020-2132-6" TargetMode="External"/><Relationship Id="rId85" Type="http://schemas.openxmlformats.org/officeDocument/2006/relationships/hyperlink" Target="https://doi.org/10.3389/fmars.2019.00575" TargetMode="External"/><Relationship Id="rId3" Type="http://schemas.openxmlformats.org/officeDocument/2006/relationships/hyperlink" Target="https://doi.org/10.3389/fmars.2017.00224" TargetMode="External"/><Relationship Id="rId12" Type="http://schemas.openxmlformats.org/officeDocument/2006/relationships/hyperlink" Target="https://doi.org/10.1007/s00338-017-1615-4" TargetMode="External"/><Relationship Id="rId17" Type="http://schemas.openxmlformats.org/officeDocument/2006/relationships/hyperlink" Target="https://doi.org/10.3389/fmars.2017.00344" TargetMode="External"/><Relationship Id="rId25" Type="http://schemas.openxmlformats.org/officeDocument/2006/relationships/hyperlink" Target="https://doi.org/10.1007/s00338-019-01838-0" TargetMode="External"/><Relationship Id="rId33" Type="http://schemas.openxmlformats.org/officeDocument/2006/relationships/hyperlink" Target="https://doi.org/10.1007/s00338-018-1656-3" TargetMode="External"/><Relationship Id="rId38" Type="http://schemas.openxmlformats.org/officeDocument/2006/relationships/hyperlink" Target="https://doi.org/10.1007/s00338-019-01817-5" TargetMode="External"/><Relationship Id="rId46" Type="http://schemas.openxmlformats.org/officeDocument/2006/relationships/hyperlink" Target="https://doi.org/10.1007/s00338-018-1658-1" TargetMode="External"/><Relationship Id="rId59" Type="http://schemas.openxmlformats.org/officeDocument/2006/relationships/hyperlink" Target="https://doi.org/10.1002/ecy.2918" TargetMode="External"/><Relationship Id="rId67" Type="http://schemas.openxmlformats.org/officeDocument/2006/relationships/hyperlink" Target="https://doi.org/10.1016/j.rsma.2019.100893" TargetMode="External"/><Relationship Id="rId20" Type="http://schemas.openxmlformats.org/officeDocument/2006/relationships/hyperlink" Target="https://doi.org/10.1016/j.cub.2019.06.077" TargetMode="External"/><Relationship Id="rId41" Type="http://schemas.openxmlformats.org/officeDocument/2006/relationships/hyperlink" Target="https://www.scielo.sa.cr/scielo.php?pid=S0034-77442015000500219&amp;script=sci_arttext&amp;tlng=en" TargetMode="External"/><Relationship Id="rId54" Type="http://schemas.openxmlformats.org/officeDocument/2006/relationships/hyperlink" Target="https://doi.org/10.1007/s12526-016-0622-y" TargetMode="External"/><Relationship Id="rId62" Type="http://schemas.openxmlformats.org/officeDocument/2006/relationships/hyperlink" Target="https://doi.org/10.1016/j.ecoleng.2019.01.002" TargetMode="External"/><Relationship Id="rId70" Type="http://schemas.openxmlformats.org/officeDocument/2006/relationships/hyperlink" Target="https://doi.org/10.1016/j.marpolbul.2019.05.024" TargetMode="External"/><Relationship Id="rId75" Type="http://schemas.openxmlformats.org/officeDocument/2006/relationships/hyperlink" Target="https://doi.org/10.1007/s00338-020-01984-w" TargetMode="External"/><Relationship Id="rId83" Type="http://schemas.openxmlformats.org/officeDocument/2006/relationships/hyperlink" Target="https://doi.org/10.3389/fmars.2019.00694" TargetMode="External"/><Relationship Id="rId88" Type="http://schemas.openxmlformats.org/officeDocument/2006/relationships/hyperlink" Target="https://doi.org/10.3354/dao03441" TargetMode="External"/><Relationship Id="rId91" Type="http://schemas.openxmlformats.org/officeDocument/2006/relationships/hyperlink" Target="https://ieeexplore.ieee.org/stamp/stamp.jsp?arnumber=7326259&amp;casa_token=1dzeyia0t3EAAAAA:jEO5wFa5SmjqsM7kt28DJtNRSUYe1ffBAba6gKgRxO4tImLyWdjV_eZyqDjH2k2JYiOLLc88Ng&amp;tag=1" TargetMode="External"/><Relationship Id="rId1" Type="http://schemas.openxmlformats.org/officeDocument/2006/relationships/hyperlink" Target="https://doi.org/10.1111/gcb.13895" TargetMode="External"/><Relationship Id="rId6" Type="http://schemas.openxmlformats.org/officeDocument/2006/relationships/hyperlink" Target="https://doi.org/10.1371/journal.pone.0190957" TargetMode="External"/><Relationship Id="rId15" Type="http://schemas.openxmlformats.org/officeDocument/2006/relationships/hyperlink" Target="https://doi.org/10.1007/s00338-018-01749-6" TargetMode="External"/><Relationship Id="rId23" Type="http://schemas.openxmlformats.org/officeDocument/2006/relationships/hyperlink" Target="https://doi.org/10.1111/ddi.12714" TargetMode="External"/><Relationship Id="rId28" Type="http://schemas.openxmlformats.org/officeDocument/2006/relationships/hyperlink" Target="https://doi.org/10.1007/s00338-019-01836-2" TargetMode="External"/><Relationship Id="rId36" Type="http://schemas.openxmlformats.org/officeDocument/2006/relationships/hyperlink" Target="https://doi.org/10.1016/j.rsma.2018.08.011" TargetMode="External"/><Relationship Id="rId49" Type="http://schemas.openxmlformats.org/officeDocument/2006/relationships/hyperlink" Target="https://doi.org/10.1016/j.ecolind.2019.105533" TargetMode="External"/><Relationship Id="rId57" Type="http://schemas.openxmlformats.org/officeDocument/2006/relationships/hyperlink" Target="https://doi.org/10.1007/s00338-020-01928-4" TargetMode="External"/><Relationship Id="rId10" Type="http://schemas.openxmlformats.org/officeDocument/2006/relationships/hyperlink" Target="https://doi.org/10.3389/fmars.2018.00101" TargetMode="External"/><Relationship Id="rId31" Type="http://schemas.openxmlformats.org/officeDocument/2006/relationships/hyperlink" Target="https://doi.org/10.1007/978-3-319-92735-0_41" TargetMode="External"/><Relationship Id="rId44" Type="http://schemas.openxmlformats.org/officeDocument/2006/relationships/hyperlink" Target="https://doi.org/10.1038/s41598-019-42985-2" TargetMode="External"/><Relationship Id="rId52" Type="http://schemas.openxmlformats.org/officeDocument/2006/relationships/hyperlink" Target="https://doi.org/10.1111/mec.15143" TargetMode="External"/><Relationship Id="rId60" Type="http://schemas.openxmlformats.org/officeDocument/2006/relationships/hyperlink" Target="https://doi.org/10.3390/microorganisms7100426" TargetMode="External"/><Relationship Id="rId65" Type="http://schemas.openxmlformats.org/officeDocument/2006/relationships/hyperlink" Target="https://doi.org/10.1007/s00338-020-01944-4" TargetMode="External"/><Relationship Id="rId73" Type="http://schemas.openxmlformats.org/officeDocument/2006/relationships/hyperlink" Target="https://doi.org/10.1016/j.marpolbul.2020.111405" TargetMode="External"/><Relationship Id="rId78" Type="http://schemas.openxmlformats.org/officeDocument/2006/relationships/hyperlink" Target="https://doi.org/10.1016/j.marpolbul.2020.111111" TargetMode="External"/><Relationship Id="rId81" Type="http://schemas.openxmlformats.org/officeDocument/2006/relationships/hyperlink" Target="https://doi.org/10.1007/s00338-019-01853-1" TargetMode="External"/><Relationship Id="rId86" Type="http://schemas.openxmlformats.org/officeDocument/2006/relationships/hyperlink" Target="https://doi.org/10.1017/S0025315418000899" TargetMode="External"/><Relationship Id="rId4" Type="http://schemas.openxmlformats.org/officeDocument/2006/relationships/hyperlink" Target="https://doi.org/10.1371/journal.pone.0185121" TargetMode="External"/><Relationship Id="rId9" Type="http://schemas.openxmlformats.org/officeDocument/2006/relationships/hyperlink" Target="https://doi.org/10.1007/s00338-019-01767-y" TargetMode="External"/><Relationship Id="rId13" Type="http://schemas.openxmlformats.org/officeDocument/2006/relationships/hyperlink" Target="https://doi.org/10.1038/s41559-019-0953-8" TargetMode="External"/><Relationship Id="rId18" Type="http://schemas.openxmlformats.org/officeDocument/2006/relationships/hyperlink" Target="https://doi.org/10.1111/rec.12866" TargetMode="External"/><Relationship Id="rId39" Type="http://schemas.openxmlformats.org/officeDocument/2006/relationships/hyperlink" Target="https://doi.org/10.1007/s00338-018-1735-5" TargetMode="External"/><Relationship Id="rId34" Type="http://schemas.openxmlformats.org/officeDocument/2006/relationships/hyperlink" Target="https://doi.org/10.1038/srep43600" TargetMode="External"/><Relationship Id="rId50" Type="http://schemas.openxmlformats.org/officeDocument/2006/relationships/hyperlink" Target="https://doi.org/10.1007/s00338-019-01785-w" TargetMode="External"/><Relationship Id="rId55" Type="http://schemas.openxmlformats.org/officeDocument/2006/relationships/hyperlink" Target="https://doi.org/10.1007/s00216-016-0141-5" TargetMode="External"/><Relationship Id="rId76" Type="http://schemas.openxmlformats.org/officeDocument/2006/relationships/hyperlink" Target="https://doi.org/10.3389/fevo.2020.00178" TargetMode="External"/><Relationship Id="rId7" Type="http://schemas.openxmlformats.org/officeDocument/2006/relationships/hyperlink" Target="https://doi.org/10.3354/meps12150" TargetMode="External"/><Relationship Id="rId71" Type="http://schemas.openxmlformats.org/officeDocument/2006/relationships/hyperlink" Target="https://doi.org/10.1038/s41598-019-46607-9" TargetMode="External"/><Relationship Id="rId92" Type="http://schemas.openxmlformats.org/officeDocument/2006/relationships/hyperlink" Target="https://smithsonian.figshare.com/articles/Coral_Bleaching_and_Mortality_in_the_Chagos_Archipelago/9761822" TargetMode="External"/><Relationship Id="rId2" Type="http://schemas.openxmlformats.org/officeDocument/2006/relationships/hyperlink" Target="https://doi.org/10.1038/s41598-017-14794-y" TargetMode="External"/><Relationship Id="rId29" Type="http://schemas.openxmlformats.org/officeDocument/2006/relationships/hyperlink" Target="https://doi.org/10.1007/s00338-019-01787-8" TargetMode="External"/><Relationship Id="rId24" Type="http://schemas.openxmlformats.org/officeDocument/2006/relationships/hyperlink" Target="https://doi.org/10.1007/s00338-019-01796-7" TargetMode="External"/><Relationship Id="rId40" Type="http://schemas.openxmlformats.org/officeDocument/2006/relationships/hyperlink" Target="https://doi.org/10.3354/meps12005" TargetMode="External"/><Relationship Id="rId45" Type="http://schemas.openxmlformats.org/officeDocument/2006/relationships/hyperlink" Target="https://doi.org/10.1038/s41598-018-26535-w" TargetMode="External"/><Relationship Id="rId66" Type="http://schemas.openxmlformats.org/officeDocument/2006/relationships/hyperlink" Target="https://revistas.ucr.ac.cr/index.php/rbt/article/view/41190" TargetMode="External"/><Relationship Id="rId87" Type="http://schemas.openxmlformats.org/officeDocument/2006/relationships/hyperlink" Target="https://doi.org/10.1111/maec.12532" TargetMode="External"/><Relationship Id="rId61" Type="http://schemas.openxmlformats.org/officeDocument/2006/relationships/hyperlink" Target="https://doi.org/10.1007/s00338-019-01813-9" TargetMode="External"/><Relationship Id="rId82" Type="http://schemas.openxmlformats.org/officeDocument/2006/relationships/hyperlink" Target="https://doi.org/10.1007/s00338-019-01878-6" TargetMode="External"/><Relationship Id="rId19" Type="http://schemas.openxmlformats.org/officeDocument/2006/relationships/hyperlink" Target="https://doi.org/10.1007/s00338-019-01795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>
      <selection activeCell="I46" sqref="I46"/>
    </sheetView>
  </sheetViews>
  <sheetFormatPr baseColWidth="10" defaultRowHeight="14" x14ac:dyDescent="0.15"/>
  <cols>
    <col min="1" max="1" width="32.5" style="1" customWidth="1"/>
    <col min="2" max="2" width="24" style="1" customWidth="1"/>
    <col min="3" max="3" width="17.5" style="1" customWidth="1"/>
    <col min="4" max="4" width="13.5" style="1" customWidth="1"/>
    <col min="5" max="5" width="10.83203125" style="1"/>
    <col min="6" max="6" width="10.83203125" style="1" customWidth="1"/>
    <col min="7" max="7" width="10.83203125" style="1"/>
    <col min="8" max="8" width="11" style="1" customWidth="1"/>
    <col min="9" max="9" width="10.83203125" style="1"/>
    <col min="10" max="10" width="51.83203125" style="1" customWidth="1"/>
    <col min="11" max="16384" width="10.83203125" style="1"/>
  </cols>
  <sheetData>
    <row r="1" spans="1:11" x14ac:dyDescent="0.15">
      <c r="A1" s="58" t="s">
        <v>853</v>
      </c>
      <c r="B1" s="59"/>
      <c r="C1" s="59"/>
      <c r="D1" s="59"/>
      <c r="E1" s="59"/>
      <c r="F1" s="59"/>
      <c r="G1" s="59"/>
      <c r="H1" s="59"/>
      <c r="I1" s="59"/>
      <c r="J1" s="60"/>
    </row>
    <row r="2" spans="1:11" ht="15" thickBot="1" x14ac:dyDescent="0.2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x14ac:dyDescent="0.1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5" thickBot="1" x14ac:dyDescent="0.2"/>
    <row r="6" spans="1:11" x14ac:dyDescent="0.15">
      <c r="A6" s="3" t="s">
        <v>1</v>
      </c>
      <c r="B6" s="4">
        <v>250</v>
      </c>
      <c r="J6" s="5" t="s">
        <v>1265</v>
      </c>
    </row>
    <row r="7" spans="1:11" x14ac:dyDescent="0.15">
      <c r="A7" s="6" t="s">
        <v>2</v>
      </c>
      <c r="B7" s="7">
        <v>2554</v>
      </c>
      <c r="I7" s="8"/>
      <c r="J7" s="9" t="s">
        <v>1266</v>
      </c>
      <c r="K7" s="8"/>
    </row>
    <row r="8" spans="1:11" x14ac:dyDescent="0.15">
      <c r="A8" s="6" t="s">
        <v>3</v>
      </c>
      <c r="B8" s="7">
        <v>10.220000000000001</v>
      </c>
      <c r="I8" s="8"/>
      <c r="J8" s="10" t="s">
        <v>1321</v>
      </c>
      <c r="K8" s="8"/>
    </row>
    <row r="9" spans="1:11" ht="15" thickBot="1" x14ac:dyDescent="0.2">
      <c r="A9" s="11" t="s">
        <v>4</v>
      </c>
      <c r="B9" s="12">
        <v>25</v>
      </c>
      <c r="I9" s="8"/>
      <c r="J9" s="13" t="s">
        <v>1322</v>
      </c>
      <c r="K9" s="8"/>
    </row>
    <row r="10" spans="1:11" x14ac:dyDescent="0.15">
      <c r="A10" s="14"/>
      <c r="I10" s="8"/>
      <c r="K10" s="8"/>
    </row>
    <row r="11" spans="1:11" x14ac:dyDescent="0.15">
      <c r="I11" s="8"/>
      <c r="J11" s="8"/>
      <c r="K11" s="8"/>
    </row>
    <row r="12" spans="1:11" ht="15" thickBot="1" x14ac:dyDescent="0.2">
      <c r="I12" s="8"/>
      <c r="J12" s="8"/>
      <c r="K12" s="8"/>
    </row>
    <row r="13" spans="1:11" x14ac:dyDescent="0.15">
      <c r="A13" s="15" t="s">
        <v>1209</v>
      </c>
      <c r="B13" s="53" t="s">
        <v>1259</v>
      </c>
      <c r="C13" s="53"/>
      <c r="D13" s="53"/>
      <c r="E13" s="53"/>
      <c r="F13" s="54"/>
      <c r="I13" s="16" t="s">
        <v>1307</v>
      </c>
      <c r="J13" s="17"/>
      <c r="K13" s="18"/>
    </row>
    <row r="14" spans="1:11" x14ac:dyDescent="0.15">
      <c r="A14" s="19" t="s">
        <v>1210</v>
      </c>
      <c r="B14" s="55" t="s">
        <v>1260</v>
      </c>
      <c r="C14" s="55"/>
      <c r="D14" s="55"/>
      <c r="E14" s="55"/>
      <c r="F14" s="55"/>
      <c r="I14" s="20"/>
      <c r="J14" s="21" t="s">
        <v>1308</v>
      </c>
      <c r="K14" s="22">
        <v>256</v>
      </c>
    </row>
    <row r="15" spans="1:11" x14ac:dyDescent="0.15">
      <c r="A15" s="19" t="s">
        <v>854</v>
      </c>
      <c r="B15" s="55" t="s">
        <v>870</v>
      </c>
      <c r="C15" s="55"/>
      <c r="D15" s="55"/>
      <c r="E15" s="55"/>
      <c r="F15" s="55"/>
      <c r="I15" s="20"/>
      <c r="J15" s="23" t="s">
        <v>1309</v>
      </c>
      <c r="K15" s="22">
        <f>B42</f>
        <v>93</v>
      </c>
    </row>
    <row r="16" spans="1:11" x14ac:dyDescent="0.15">
      <c r="A16" s="19" t="s">
        <v>855</v>
      </c>
      <c r="B16" s="55" t="s">
        <v>1264</v>
      </c>
      <c r="C16" s="55"/>
      <c r="D16" s="55"/>
      <c r="E16" s="55"/>
      <c r="F16" s="55"/>
      <c r="I16" s="20"/>
      <c r="J16" s="23" t="s">
        <v>1310</v>
      </c>
      <c r="K16" s="22">
        <f>B42-B43</f>
        <v>61</v>
      </c>
    </row>
    <row r="17" spans="1:11" x14ac:dyDescent="0.15">
      <c r="A17" s="19" t="s">
        <v>876</v>
      </c>
      <c r="B17" s="55" t="s">
        <v>877</v>
      </c>
      <c r="C17" s="55"/>
      <c r="D17" s="55"/>
      <c r="E17" s="55"/>
      <c r="F17" s="55"/>
      <c r="I17" s="20"/>
      <c r="J17" s="23" t="s">
        <v>1311</v>
      </c>
      <c r="K17" s="22">
        <f>B43-B44</f>
        <v>4</v>
      </c>
    </row>
    <row r="18" spans="1:11" x14ac:dyDescent="0.15">
      <c r="A18" s="19" t="s">
        <v>858</v>
      </c>
      <c r="B18" s="64" t="s">
        <v>871</v>
      </c>
      <c r="C18" s="64"/>
      <c r="D18" s="64"/>
      <c r="E18" s="64"/>
      <c r="F18" s="64"/>
      <c r="I18" s="20"/>
      <c r="J18" s="23" t="s">
        <v>1312</v>
      </c>
      <c r="K18" s="22">
        <f>B44-K19</f>
        <v>27</v>
      </c>
    </row>
    <row r="19" spans="1:11" x14ac:dyDescent="0.15">
      <c r="A19" s="19" t="s">
        <v>856</v>
      </c>
      <c r="B19" s="55" t="s">
        <v>872</v>
      </c>
      <c r="C19" s="55"/>
      <c r="D19" s="55"/>
      <c r="E19" s="55"/>
      <c r="F19" s="55"/>
      <c r="I19" s="20"/>
      <c r="J19" s="23" t="s">
        <v>1313</v>
      </c>
      <c r="K19" s="22">
        <f>SUM(Recent_Heatwave!AC:AC)</f>
        <v>1</v>
      </c>
    </row>
    <row r="20" spans="1:11" x14ac:dyDescent="0.15">
      <c r="A20" s="19" t="s">
        <v>896</v>
      </c>
      <c r="B20" s="55" t="s">
        <v>897</v>
      </c>
      <c r="C20" s="55"/>
      <c r="D20" s="55"/>
      <c r="E20" s="55"/>
      <c r="F20" s="55"/>
      <c r="I20" s="20"/>
      <c r="J20" s="23" t="s">
        <v>1314</v>
      </c>
      <c r="K20" s="22">
        <f>B44-B45</f>
        <v>9</v>
      </c>
    </row>
    <row r="21" spans="1:11" x14ac:dyDescent="0.15">
      <c r="A21" s="19" t="s">
        <v>869</v>
      </c>
      <c r="B21" s="55" t="s">
        <v>885</v>
      </c>
      <c r="C21" s="55"/>
      <c r="D21" s="55"/>
      <c r="E21" s="55"/>
      <c r="F21" s="55"/>
      <c r="I21" s="20"/>
      <c r="J21" s="23" t="s">
        <v>1315</v>
      </c>
      <c r="K21" s="22">
        <f>B45-K19</f>
        <v>18</v>
      </c>
    </row>
    <row r="22" spans="1:11" x14ac:dyDescent="0.15">
      <c r="A22" s="19" t="s">
        <v>886</v>
      </c>
      <c r="B22" s="55" t="s">
        <v>887</v>
      </c>
      <c r="C22" s="55"/>
      <c r="D22" s="55"/>
      <c r="E22" s="55"/>
      <c r="F22" s="55"/>
      <c r="I22" s="20"/>
      <c r="J22" s="23" t="s">
        <v>1316</v>
      </c>
      <c r="K22" s="22">
        <f>K21-SUM(Recent_Heatwave!O:O)</f>
        <v>16</v>
      </c>
    </row>
    <row r="23" spans="1:11" x14ac:dyDescent="0.15">
      <c r="A23" s="19" t="s">
        <v>857</v>
      </c>
      <c r="B23" s="55" t="s">
        <v>873</v>
      </c>
      <c r="C23" s="55"/>
      <c r="D23" s="55"/>
      <c r="E23" s="55"/>
      <c r="F23" s="55"/>
      <c r="I23" s="20"/>
      <c r="J23" s="23" t="s">
        <v>1317</v>
      </c>
      <c r="K23" s="22">
        <f>SUM(Recent_Heatwave!O:O)</f>
        <v>2</v>
      </c>
    </row>
    <row r="24" spans="1:11" x14ac:dyDescent="0.15">
      <c r="A24" s="19" t="s">
        <v>1304</v>
      </c>
      <c r="B24" s="55" t="s">
        <v>1306</v>
      </c>
      <c r="C24" s="55"/>
      <c r="D24" s="55"/>
      <c r="E24" s="55"/>
      <c r="F24" s="55"/>
      <c r="I24" s="20"/>
      <c r="J24" s="23" t="s">
        <v>1318</v>
      </c>
      <c r="K24" s="22">
        <f>SUM(Recent_Heatwave!AC:AC)</f>
        <v>1</v>
      </c>
    </row>
    <row r="25" spans="1:11" x14ac:dyDescent="0.15">
      <c r="A25" s="19" t="s">
        <v>859</v>
      </c>
      <c r="B25" s="55" t="s">
        <v>874</v>
      </c>
      <c r="C25" s="55"/>
      <c r="D25" s="55"/>
      <c r="E25" s="55"/>
      <c r="F25" s="55"/>
      <c r="I25" s="20"/>
      <c r="J25" s="23" t="s">
        <v>1319</v>
      </c>
      <c r="K25" s="22">
        <f>B45-B47</f>
        <v>5</v>
      </c>
    </row>
    <row r="26" spans="1:11" ht="15" thickBot="1" x14ac:dyDescent="0.2">
      <c r="A26" s="19" t="s">
        <v>860</v>
      </c>
      <c r="B26" s="55" t="s">
        <v>875</v>
      </c>
      <c r="C26" s="55"/>
      <c r="D26" s="55"/>
      <c r="E26" s="55"/>
      <c r="F26" s="55"/>
      <c r="I26" s="24"/>
      <c r="J26" s="25" t="s">
        <v>1320</v>
      </c>
      <c r="K26" s="26">
        <f>K22-K25</f>
        <v>11</v>
      </c>
    </row>
    <row r="27" spans="1:11" x14ac:dyDescent="0.15">
      <c r="A27" s="19" t="s">
        <v>861</v>
      </c>
      <c r="B27" s="55" t="s">
        <v>878</v>
      </c>
      <c r="C27" s="55"/>
      <c r="D27" s="55"/>
      <c r="E27" s="55"/>
      <c r="F27" s="55"/>
    </row>
    <row r="28" spans="1:11" x14ac:dyDescent="0.15">
      <c r="A28" s="19" t="s">
        <v>862</v>
      </c>
      <c r="B28" s="55" t="s">
        <v>879</v>
      </c>
      <c r="C28" s="55"/>
      <c r="D28" s="55"/>
      <c r="E28" s="55"/>
      <c r="F28" s="55"/>
    </row>
    <row r="29" spans="1:11" x14ac:dyDescent="0.15">
      <c r="A29" s="19" t="s">
        <v>863</v>
      </c>
      <c r="B29" s="55" t="s">
        <v>881</v>
      </c>
      <c r="C29" s="55"/>
      <c r="D29" s="55"/>
      <c r="E29" s="55"/>
      <c r="F29" s="55"/>
    </row>
    <row r="30" spans="1:11" x14ac:dyDescent="0.15">
      <c r="A30" s="19" t="s">
        <v>864</v>
      </c>
      <c r="B30" s="55" t="s">
        <v>888</v>
      </c>
      <c r="C30" s="55"/>
      <c r="D30" s="55"/>
      <c r="E30" s="55"/>
      <c r="F30" s="55"/>
    </row>
    <row r="31" spans="1:11" x14ac:dyDescent="0.15">
      <c r="A31" s="19" t="s">
        <v>865</v>
      </c>
      <c r="B31" s="55" t="s">
        <v>880</v>
      </c>
      <c r="C31" s="55"/>
      <c r="D31" s="55"/>
      <c r="E31" s="55"/>
      <c r="F31" s="55"/>
    </row>
    <row r="32" spans="1:11" x14ac:dyDescent="0.15">
      <c r="A32" s="19" t="s">
        <v>866</v>
      </c>
      <c r="B32" s="55" t="s">
        <v>882</v>
      </c>
      <c r="C32" s="55"/>
      <c r="D32" s="55"/>
      <c r="E32" s="55"/>
      <c r="F32" s="55"/>
    </row>
    <row r="33" spans="1:6" x14ac:dyDescent="0.15">
      <c r="A33" s="19" t="s">
        <v>867</v>
      </c>
      <c r="B33" s="55" t="s">
        <v>883</v>
      </c>
      <c r="C33" s="55"/>
      <c r="D33" s="55"/>
      <c r="E33" s="55"/>
      <c r="F33" s="55"/>
    </row>
    <row r="34" spans="1:6" x14ac:dyDescent="0.15">
      <c r="A34" s="19" t="s">
        <v>1169</v>
      </c>
      <c r="B34" s="55" t="s">
        <v>1261</v>
      </c>
      <c r="C34" s="55"/>
      <c r="D34" s="55"/>
      <c r="E34" s="55"/>
      <c r="F34" s="55"/>
    </row>
    <row r="35" spans="1:6" x14ac:dyDescent="0.15">
      <c r="A35" s="19" t="s">
        <v>1170</v>
      </c>
      <c r="B35" s="55" t="s">
        <v>1262</v>
      </c>
      <c r="C35" s="55"/>
      <c r="D35" s="55"/>
      <c r="E35" s="55"/>
      <c r="F35" s="55"/>
    </row>
    <row r="36" spans="1:6" x14ac:dyDescent="0.15">
      <c r="A36" s="19" t="s">
        <v>1305</v>
      </c>
      <c r="B36" s="55" t="s">
        <v>1303</v>
      </c>
      <c r="C36" s="55"/>
      <c r="D36" s="55"/>
      <c r="E36" s="55"/>
      <c r="F36" s="55"/>
    </row>
    <row r="37" spans="1:6" ht="15" thickBot="1" x14ac:dyDescent="0.2">
      <c r="A37" s="27" t="s">
        <v>868</v>
      </c>
      <c r="B37" s="56" t="s">
        <v>884</v>
      </c>
      <c r="C37" s="56"/>
      <c r="D37" s="56"/>
      <c r="E37" s="56"/>
      <c r="F37" s="57"/>
    </row>
    <row r="40" spans="1:6" ht="15" thickBot="1" x14ac:dyDescent="0.2"/>
    <row r="41" spans="1:6" ht="15" x14ac:dyDescent="0.15">
      <c r="A41" s="28"/>
      <c r="B41" s="29" t="s">
        <v>1204</v>
      </c>
      <c r="C41" s="29" t="s">
        <v>1208</v>
      </c>
      <c r="D41" s="30" t="s">
        <v>1300</v>
      </c>
      <c r="E41" s="31"/>
    </row>
    <row r="42" spans="1:6" ht="15" x14ac:dyDescent="0.15">
      <c r="A42" s="32" t="s">
        <v>1205</v>
      </c>
      <c r="B42" s="33">
        <f>SUM(Recent_Heatwave!F:F)</f>
        <v>93</v>
      </c>
      <c r="C42" s="33"/>
      <c r="D42" s="34"/>
      <c r="E42" s="31"/>
    </row>
    <row r="43" spans="1:6" ht="15" x14ac:dyDescent="0.15">
      <c r="A43" s="35" t="s">
        <v>1206</v>
      </c>
      <c r="B43" s="33">
        <f>SUM(Recent_Heatwave!L:L)</f>
        <v>32</v>
      </c>
      <c r="C43" s="36">
        <f>B43/$B$42</f>
        <v>0.34408602150537637</v>
      </c>
      <c r="D43" s="37">
        <f>C43*100</f>
        <v>34.408602150537639</v>
      </c>
      <c r="E43" s="31"/>
    </row>
    <row r="44" spans="1:6" ht="15" x14ac:dyDescent="0.15">
      <c r="A44" s="32" t="s">
        <v>1207</v>
      </c>
      <c r="B44" s="33">
        <f>SUM(Recent_Heatwave!M:M)</f>
        <v>28</v>
      </c>
      <c r="C44" s="36">
        <f t="shared" ref="C44:C51" si="0">B44/$B$42</f>
        <v>0.30107526881720431</v>
      </c>
      <c r="D44" s="37">
        <f t="shared" ref="D44:D51" si="1">C44*100</f>
        <v>30.107526881720432</v>
      </c>
      <c r="E44" s="31"/>
    </row>
    <row r="45" spans="1:6" ht="15" x14ac:dyDescent="0.15">
      <c r="A45" s="32" t="s">
        <v>1301</v>
      </c>
      <c r="B45" s="33">
        <f>SUM(Recent_Heatwave!N:N)</f>
        <v>19</v>
      </c>
      <c r="C45" s="36">
        <f t="shared" si="0"/>
        <v>0.20430107526881722</v>
      </c>
      <c r="D45" s="37">
        <f t="shared" si="1"/>
        <v>20.43010752688172</v>
      </c>
      <c r="E45" s="31"/>
    </row>
    <row r="46" spans="1:6" ht="15" x14ac:dyDescent="0.15">
      <c r="A46" s="32" t="s">
        <v>1295</v>
      </c>
      <c r="B46" s="33">
        <f>SUM(Recent_Heatwave!R:R)</f>
        <v>6</v>
      </c>
      <c r="C46" s="36">
        <f t="shared" si="0"/>
        <v>6.4516129032258063E-2</v>
      </c>
      <c r="D46" s="37">
        <f t="shared" si="1"/>
        <v>6.4516129032258061</v>
      </c>
      <c r="E46" s="31"/>
    </row>
    <row r="47" spans="1:6" ht="15" x14ac:dyDescent="0.15">
      <c r="A47" s="32" t="s">
        <v>1302</v>
      </c>
      <c r="B47" s="33">
        <f>SUM(Recent_Heatwave!T:T)</f>
        <v>14</v>
      </c>
      <c r="C47" s="36">
        <f t="shared" si="0"/>
        <v>0.15053763440860216</v>
      </c>
      <c r="D47" s="37">
        <f t="shared" si="1"/>
        <v>15.053763440860216</v>
      </c>
      <c r="E47" s="31"/>
    </row>
    <row r="48" spans="1:6" x14ac:dyDescent="0.15">
      <c r="A48" s="38" t="s">
        <v>1296</v>
      </c>
      <c r="B48" s="2">
        <f>SUM(Recent_Heatwave!U:U)</f>
        <v>4</v>
      </c>
      <c r="C48" s="36">
        <f t="shared" si="0"/>
        <v>4.3010752688172046E-2</v>
      </c>
      <c r="D48" s="37">
        <f t="shared" si="1"/>
        <v>4.3010752688172049</v>
      </c>
    </row>
    <row r="49" spans="1:5" x14ac:dyDescent="0.15">
      <c r="A49" s="38" t="s">
        <v>1297</v>
      </c>
      <c r="B49" s="2">
        <f>SUM(Recent_Heatwave!W:W)</f>
        <v>4</v>
      </c>
      <c r="C49" s="36">
        <f t="shared" si="0"/>
        <v>4.3010752688172046E-2</v>
      </c>
      <c r="D49" s="37">
        <f t="shared" si="1"/>
        <v>4.3010752688172049</v>
      </c>
    </row>
    <row r="50" spans="1:5" x14ac:dyDescent="0.15">
      <c r="A50" s="38" t="s">
        <v>1298</v>
      </c>
      <c r="B50" s="2">
        <f>SUM(Recent_Heatwave!Y:Y)</f>
        <v>1</v>
      </c>
      <c r="C50" s="36">
        <f t="shared" si="0"/>
        <v>1.0752688172043012E-2</v>
      </c>
      <c r="D50" s="37">
        <f t="shared" si="1"/>
        <v>1.0752688172043012</v>
      </c>
    </row>
    <row r="51" spans="1:5" ht="15" thickBot="1" x14ac:dyDescent="0.2">
      <c r="A51" s="39" t="s">
        <v>1299</v>
      </c>
      <c r="B51" s="40">
        <f>SUM(Recent_Heatwave!AA:AA)</f>
        <v>8</v>
      </c>
      <c r="C51" s="41">
        <f t="shared" si="0"/>
        <v>8.6021505376344093E-2</v>
      </c>
      <c r="D51" s="42">
        <f t="shared" si="1"/>
        <v>8.6021505376344098</v>
      </c>
    </row>
    <row r="54" spans="1:5" ht="15" thickBot="1" x14ac:dyDescent="0.2"/>
    <row r="55" spans="1:5" s="31" customFormat="1" ht="30" customHeight="1" x14ac:dyDescent="0.15">
      <c r="A55" s="47" t="s">
        <v>1323</v>
      </c>
      <c r="B55" s="48"/>
      <c r="C55" s="48"/>
      <c r="D55" s="48"/>
      <c r="E55" s="49"/>
    </row>
    <row r="56" spans="1:5" s="31" customFormat="1" ht="30" customHeight="1" x14ac:dyDescent="0.15">
      <c r="A56" s="50" t="s">
        <v>0</v>
      </c>
      <c r="B56" s="51"/>
      <c r="C56" s="51"/>
      <c r="D56" s="51"/>
      <c r="E56" s="52"/>
    </row>
    <row r="57" spans="1:5" s="31" customFormat="1" ht="30" x14ac:dyDescent="0.15">
      <c r="A57" s="32" t="s">
        <v>5</v>
      </c>
      <c r="B57" s="43" t="s">
        <v>6</v>
      </c>
      <c r="C57" s="43" t="s">
        <v>1324</v>
      </c>
      <c r="D57" s="43" t="s">
        <v>1331</v>
      </c>
      <c r="E57" s="34" t="s">
        <v>1209</v>
      </c>
    </row>
    <row r="58" spans="1:5" s="31" customFormat="1" ht="75" x14ac:dyDescent="0.15">
      <c r="A58" s="32" t="s">
        <v>204</v>
      </c>
      <c r="B58" s="43" t="s">
        <v>205</v>
      </c>
      <c r="C58" s="43" t="s">
        <v>1325</v>
      </c>
      <c r="D58" s="43">
        <v>1</v>
      </c>
      <c r="E58" s="34">
        <v>0</v>
      </c>
    </row>
    <row r="59" spans="1:5" s="31" customFormat="1" ht="195" x14ac:dyDescent="0.15">
      <c r="A59" s="32" t="s">
        <v>212</v>
      </c>
      <c r="B59" s="43" t="s">
        <v>213</v>
      </c>
      <c r="C59" s="43" t="s">
        <v>1326</v>
      </c>
      <c r="D59" s="43">
        <v>1</v>
      </c>
      <c r="E59" s="34">
        <v>1</v>
      </c>
    </row>
    <row r="60" spans="1:5" s="31" customFormat="1" ht="45" x14ac:dyDescent="0.15">
      <c r="A60" s="32" t="s">
        <v>377</v>
      </c>
      <c r="B60" s="43" t="s">
        <v>378</v>
      </c>
      <c r="C60" s="43" t="s">
        <v>1327</v>
      </c>
      <c r="D60" s="43">
        <v>1</v>
      </c>
      <c r="E60" s="34">
        <v>1</v>
      </c>
    </row>
    <row r="61" spans="1:5" s="31" customFormat="1" ht="75" x14ac:dyDescent="0.15">
      <c r="A61" s="32" t="s">
        <v>658</v>
      </c>
      <c r="B61" s="43" t="s">
        <v>659</v>
      </c>
      <c r="C61" s="43" t="s">
        <v>1328</v>
      </c>
      <c r="D61" s="43">
        <v>1</v>
      </c>
      <c r="E61" s="34">
        <v>0</v>
      </c>
    </row>
    <row r="62" spans="1:5" s="31" customFormat="1" ht="60" x14ac:dyDescent="0.15">
      <c r="A62" s="32" t="s">
        <v>692</v>
      </c>
      <c r="B62" s="43" t="s">
        <v>693</v>
      </c>
      <c r="C62" s="43" t="s">
        <v>1329</v>
      </c>
      <c r="D62" s="43">
        <v>1</v>
      </c>
      <c r="E62" s="34">
        <v>0</v>
      </c>
    </row>
    <row r="63" spans="1:5" s="31" customFormat="1" ht="76" thickBot="1" x14ac:dyDescent="0.2">
      <c r="A63" s="44" t="s">
        <v>759</v>
      </c>
      <c r="B63" s="45" t="s">
        <v>760</v>
      </c>
      <c r="C63" s="45" t="s">
        <v>1330</v>
      </c>
      <c r="D63" s="45">
        <v>1</v>
      </c>
      <c r="E63" s="46">
        <v>1</v>
      </c>
    </row>
  </sheetData>
  <mergeCells count="29">
    <mergeCell ref="A1:J1"/>
    <mergeCell ref="A2:J2"/>
    <mergeCell ref="B31:F31"/>
    <mergeCell ref="B32:F32"/>
    <mergeCell ref="B33:F33"/>
    <mergeCell ref="B19:F19"/>
    <mergeCell ref="B18:F18"/>
    <mergeCell ref="B25:F25"/>
    <mergeCell ref="B26:F26"/>
    <mergeCell ref="B27:F27"/>
    <mergeCell ref="B28:F28"/>
    <mergeCell ref="B29:F29"/>
    <mergeCell ref="B30:F30"/>
    <mergeCell ref="A55:E55"/>
    <mergeCell ref="A56:E56"/>
    <mergeCell ref="B13:F13"/>
    <mergeCell ref="B14:F14"/>
    <mergeCell ref="B15:F15"/>
    <mergeCell ref="B16:F16"/>
    <mergeCell ref="B17:F17"/>
    <mergeCell ref="B20:F20"/>
    <mergeCell ref="B21:F21"/>
    <mergeCell ref="B22:F22"/>
    <mergeCell ref="B23:F23"/>
    <mergeCell ref="B24:F24"/>
    <mergeCell ref="B37:F37"/>
    <mergeCell ref="B34:F34"/>
    <mergeCell ref="B35:F35"/>
    <mergeCell ref="B36:F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57"/>
  <sheetViews>
    <sheetView topLeftCell="V1" zoomScale="110" zoomScaleNormal="110" workbookViewId="0">
      <pane ySplit="1" topLeftCell="A20" activePane="bottomLeft" state="frozen"/>
      <selection activeCell="B1" sqref="B1"/>
      <selection pane="bottomLeft" activeCell="AA20" sqref="AA20"/>
    </sheetView>
  </sheetViews>
  <sheetFormatPr baseColWidth="10" defaultRowHeight="13" x14ac:dyDescent="0.15"/>
  <cols>
    <col min="1" max="1" width="52.33203125" style="74" customWidth="1"/>
    <col min="2" max="2" width="53.5" style="74" customWidth="1"/>
    <col min="3" max="5" width="8.83203125" style="74" customWidth="1"/>
    <col min="6" max="6" width="35.5" style="74" customWidth="1"/>
    <col min="7" max="10" width="8.83203125" style="74" customWidth="1"/>
    <col min="11" max="11" width="8.83203125" style="75" customWidth="1"/>
    <col min="12" max="16" width="8.83203125" style="74" customWidth="1"/>
    <col min="17" max="17" width="12.5" style="74" customWidth="1"/>
    <col min="18" max="26" width="8.83203125" style="74" customWidth="1"/>
    <col min="27" max="27" width="15" style="74" customWidth="1"/>
    <col min="28" max="29" width="8.83203125" style="74" customWidth="1"/>
    <col min="30" max="30" width="19.1640625" style="74" customWidth="1"/>
    <col min="31" max="31" width="11" style="74" customWidth="1"/>
    <col min="32" max="32" width="13.6640625" style="74" customWidth="1"/>
    <col min="33" max="33" width="12.5" style="74" customWidth="1"/>
    <col min="34" max="34" width="10.33203125" style="74" customWidth="1"/>
    <col min="35" max="36" width="12.5" style="74" customWidth="1"/>
    <col min="37" max="38" width="16" style="74" customWidth="1"/>
    <col min="39" max="39" width="13.33203125" style="74" customWidth="1"/>
    <col min="40" max="40" width="20.5" style="74" customWidth="1"/>
    <col min="41" max="41" width="13.6640625" style="74" customWidth="1"/>
    <col min="42" max="42" width="19.1640625" style="74" customWidth="1"/>
    <col min="43" max="43" width="18" style="74" customWidth="1"/>
    <col min="44" max="44" width="8.83203125" style="74" customWidth="1"/>
    <col min="45" max="45" width="15" style="74" customWidth="1"/>
    <col min="46" max="46" width="7.83203125" style="74" customWidth="1"/>
    <col min="47" max="47" width="12.83203125" style="74" customWidth="1"/>
    <col min="48" max="48" width="8.33203125" style="74" customWidth="1"/>
    <col min="49" max="49" width="12.83203125" style="74" customWidth="1"/>
    <col min="50" max="50" width="7.1640625" style="74" customWidth="1"/>
    <col min="51" max="52" width="12.83203125" style="74" customWidth="1"/>
    <col min="53" max="53" width="81.33203125" style="74" customWidth="1"/>
    <col min="54" max="263" width="8.83203125" style="74" customWidth="1"/>
    <col min="264" max="16384" width="10.83203125" style="74"/>
  </cols>
  <sheetData>
    <row r="1" spans="1:53" ht="28" x14ac:dyDescent="0.15">
      <c r="A1" s="74" t="s">
        <v>5</v>
      </c>
      <c r="B1" s="74" t="s">
        <v>6</v>
      </c>
      <c r="C1" s="74" t="s">
        <v>7</v>
      </c>
      <c r="D1" s="74" t="s">
        <v>8</v>
      </c>
      <c r="E1" s="74" t="s">
        <v>9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5" t="s">
        <v>15</v>
      </c>
      <c r="L1" s="74" t="s">
        <v>16</v>
      </c>
      <c r="M1" s="74" t="s">
        <v>17</v>
      </c>
      <c r="N1" s="74" t="s">
        <v>18</v>
      </c>
      <c r="O1" s="74" t="s">
        <v>19</v>
      </c>
      <c r="P1" s="74" t="s">
        <v>20</v>
      </c>
      <c r="Q1" s="74" t="s">
        <v>1233</v>
      </c>
      <c r="R1" s="74" t="s">
        <v>21</v>
      </c>
      <c r="S1" s="74" t="s">
        <v>22</v>
      </c>
      <c r="T1" s="74" t="s">
        <v>23</v>
      </c>
      <c r="U1" s="74" t="s">
        <v>24</v>
      </c>
      <c r="V1" s="74">
        <v>2015</v>
      </c>
      <c r="W1" s="74">
        <v>2016</v>
      </c>
      <c r="X1" s="74">
        <v>2017</v>
      </c>
      <c r="Y1" s="74">
        <v>2018</v>
      </c>
      <c r="Z1" s="74">
        <v>2019</v>
      </c>
      <c r="AA1" s="74">
        <v>2020</v>
      </c>
      <c r="AC1" s="74" t="s">
        <v>1209</v>
      </c>
      <c r="AD1" s="74" t="s">
        <v>1210</v>
      </c>
      <c r="AE1" s="74" t="s">
        <v>854</v>
      </c>
      <c r="AF1" s="74" t="s">
        <v>855</v>
      </c>
      <c r="AG1" s="74" t="s">
        <v>876</v>
      </c>
      <c r="AH1" s="74" t="s">
        <v>858</v>
      </c>
      <c r="AI1" s="74" t="s">
        <v>856</v>
      </c>
      <c r="AJ1" s="74" t="s">
        <v>896</v>
      </c>
      <c r="AK1" s="74" t="s">
        <v>857</v>
      </c>
      <c r="AL1" s="74" t="s">
        <v>1304</v>
      </c>
      <c r="AM1" s="74" t="s">
        <v>869</v>
      </c>
      <c r="AN1" s="74" t="s">
        <v>886</v>
      </c>
      <c r="AO1" s="74" t="s">
        <v>859</v>
      </c>
      <c r="AP1" s="74" t="s">
        <v>860</v>
      </c>
      <c r="AQ1" s="74" t="s">
        <v>861</v>
      </c>
      <c r="AR1" s="74" t="s">
        <v>862</v>
      </c>
      <c r="AS1" s="74" t="s">
        <v>863</v>
      </c>
      <c r="AT1" s="74" t="s">
        <v>864</v>
      </c>
      <c r="AU1" s="74" t="s">
        <v>865</v>
      </c>
      <c r="AV1" s="74" t="s">
        <v>866</v>
      </c>
      <c r="AW1" s="74" t="s">
        <v>867</v>
      </c>
      <c r="AX1" s="74" t="s">
        <v>1169</v>
      </c>
      <c r="AY1" s="74" t="s">
        <v>1170</v>
      </c>
      <c r="AZ1" s="74" t="s">
        <v>1305</v>
      </c>
      <c r="BA1" s="74" t="s">
        <v>868</v>
      </c>
    </row>
    <row r="2" spans="1:53" ht="42" x14ac:dyDescent="0.15">
      <c r="A2" s="74" t="s">
        <v>25</v>
      </c>
      <c r="B2" s="74" t="s">
        <v>26</v>
      </c>
      <c r="C2" s="74" t="s">
        <v>27</v>
      </c>
      <c r="D2" s="74" t="s">
        <v>27</v>
      </c>
      <c r="E2" s="74" t="s">
        <v>27</v>
      </c>
      <c r="F2" s="74" t="s">
        <v>28</v>
      </c>
      <c r="G2" s="74" t="s">
        <v>29</v>
      </c>
      <c r="H2" s="74">
        <v>2015</v>
      </c>
      <c r="I2" s="74">
        <v>112</v>
      </c>
      <c r="J2" s="74">
        <v>8</v>
      </c>
      <c r="K2" s="75" t="s">
        <v>27</v>
      </c>
      <c r="L2" s="74" t="s">
        <v>27</v>
      </c>
      <c r="M2" s="74" t="s">
        <v>27</v>
      </c>
      <c r="N2" s="74">
        <v>2307</v>
      </c>
      <c r="O2" s="74">
        <v>2313</v>
      </c>
      <c r="P2" s="74" t="s">
        <v>27</v>
      </c>
      <c r="Q2" s="76" t="s">
        <v>818</v>
      </c>
      <c r="R2" s="74" t="s">
        <v>27</v>
      </c>
      <c r="S2" s="74" t="s">
        <v>27</v>
      </c>
      <c r="T2" s="74">
        <v>277</v>
      </c>
      <c r="U2" s="74">
        <v>46.17</v>
      </c>
      <c r="V2" s="74">
        <v>9</v>
      </c>
      <c r="W2" s="74">
        <v>26</v>
      </c>
      <c r="X2" s="74">
        <v>54</v>
      </c>
      <c r="Y2" s="74">
        <v>55</v>
      </c>
      <c r="Z2" s="74">
        <v>85</v>
      </c>
      <c r="AA2" s="74">
        <v>48</v>
      </c>
      <c r="AC2" s="74">
        <v>0</v>
      </c>
      <c r="AD2" s="74" t="s">
        <v>1213</v>
      </c>
      <c r="AE2" s="74">
        <v>0</v>
      </c>
    </row>
    <row r="3" spans="1:53" ht="42" x14ac:dyDescent="0.15">
      <c r="A3" s="74" t="s">
        <v>30</v>
      </c>
      <c r="B3" s="74" t="s">
        <v>31</v>
      </c>
      <c r="C3" s="74" t="s">
        <v>27</v>
      </c>
      <c r="D3" s="74" t="s">
        <v>27</v>
      </c>
      <c r="E3" s="74" t="s">
        <v>27</v>
      </c>
      <c r="F3" s="74" t="s">
        <v>32</v>
      </c>
      <c r="G3" s="74" t="s">
        <v>33</v>
      </c>
      <c r="H3" s="74">
        <v>2017</v>
      </c>
      <c r="I3" s="74">
        <v>23</v>
      </c>
      <c r="J3" s="74">
        <v>4</v>
      </c>
      <c r="K3" s="75" t="s">
        <v>27</v>
      </c>
      <c r="L3" s="74" t="s">
        <v>27</v>
      </c>
      <c r="M3" s="74" t="s">
        <v>27</v>
      </c>
      <c r="N3" s="74">
        <v>1511</v>
      </c>
      <c r="O3" s="74">
        <v>1524</v>
      </c>
      <c r="P3" s="74" t="s">
        <v>27</v>
      </c>
      <c r="Q3" s="76" t="s">
        <v>819</v>
      </c>
      <c r="R3" s="74" t="s">
        <v>27</v>
      </c>
      <c r="S3" s="74" t="s">
        <v>27</v>
      </c>
      <c r="T3" s="74">
        <v>61</v>
      </c>
      <c r="U3" s="74">
        <v>15.25</v>
      </c>
      <c r="V3" s="74">
        <v>0</v>
      </c>
      <c r="W3" s="74">
        <v>0</v>
      </c>
      <c r="X3" s="74">
        <v>5</v>
      </c>
      <c r="Y3" s="74">
        <v>21</v>
      </c>
      <c r="Z3" s="74">
        <v>20</v>
      </c>
      <c r="AA3" s="74">
        <v>15</v>
      </c>
      <c r="AC3" s="74">
        <v>0</v>
      </c>
      <c r="AD3" s="74" t="s">
        <v>1214</v>
      </c>
      <c r="AE3" s="74">
        <v>0</v>
      </c>
    </row>
    <row r="4" spans="1:53" s="77" customFormat="1" ht="56" x14ac:dyDescent="0.15">
      <c r="A4" s="77" t="s">
        <v>34</v>
      </c>
      <c r="B4" s="77" t="s">
        <v>35</v>
      </c>
      <c r="C4" s="77" t="s">
        <v>27</v>
      </c>
      <c r="D4" s="77" t="s">
        <v>27</v>
      </c>
      <c r="E4" s="77" t="s">
        <v>27</v>
      </c>
      <c r="F4" s="77" t="s">
        <v>36</v>
      </c>
      <c r="G4" s="77" t="s">
        <v>37</v>
      </c>
      <c r="H4" s="77">
        <v>2015</v>
      </c>
      <c r="I4" s="77">
        <v>6</v>
      </c>
      <c r="J4" s="77" t="s">
        <v>27</v>
      </c>
      <c r="K4" s="78" t="s">
        <v>27</v>
      </c>
      <c r="L4" s="77" t="s">
        <v>27</v>
      </c>
      <c r="M4" s="77" t="s">
        <v>27</v>
      </c>
      <c r="N4" s="77" t="s">
        <v>27</v>
      </c>
      <c r="O4" s="77" t="s">
        <v>27</v>
      </c>
      <c r="P4" s="77">
        <v>437</v>
      </c>
      <c r="Q4" s="79" t="s">
        <v>820</v>
      </c>
      <c r="R4" s="77" t="s">
        <v>27</v>
      </c>
      <c r="S4" s="77" t="s">
        <v>27</v>
      </c>
      <c r="T4" s="77">
        <v>56</v>
      </c>
      <c r="U4" s="77">
        <v>9.33</v>
      </c>
      <c r="V4" s="77">
        <v>2</v>
      </c>
      <c r="W4" s="77">
        <v>11</v>
      </c>
      <c r="X4" s="77">
        <v>10</v>
      </c>
      <c r="Y4" s="77">
        <v>9</v>
      </c>
      <c r="Z4" s="77">
        <v>18</v>
      </c>
      <c r="AA4" s="77">
        <v>6</v>
      </c>
      <c r="AC4" s="77">
        <v>0</v>
      </c>
      <c r="AD4" s="77" t="s">
        <v>1225</v>
      </c>
      <c r="AE4" s="77">
        <v>0</v>
      </c>
    </row>
    <row r="5" spans="1:53" s="77" customFormat="1" ht="42" x14ac:dyDescent="0.15">
      <c r="A5" s="77" t="s">
        <v>38</v>
      </c>
      <c r="B5" s="77" t="s">
        <v>39</v>
      </c>
      <c r="C5" s="77" t="s">
        <v>27</v>
      </c>
      <c r="D5" s="77" t="s">
        <v>27</v>
      </c>
      <c r="E5" s="77" t="s">
        <v>27</v>
      </c>
      <c r="F5" s="77" t="s">
        <v>40</v>
      </c>
      <c r="G5" s="77" t="s">
        <v>41</v>
      </c>
      <c r="H5" s="77">
        <v>2015</v>
      </c>
      <c r="I5" s="77">
        <v>24</v>
      </c>
      <c r="J5" s="77">
        <v>7</v>
      </c>
      <c r="K5" s="78" t="s">
        <v>27</v>
      </c>
      <c r="L5" s="77" t="s">
        <v>27</v>
      </c>
      <c r="M5" s="77" t="s">
        <v>27</v>
      </c>
      <c r="N5" s="77">
        <v>1467</v>
      </c>
      <c r="O5" s="77">
        <v>1484</v>
      </c>
      <c r="P5" s="77" t="s">
        <v>27</v>
      </c>
      <c r="Q5" s="79" t="s">
        <v>821</v>
      </c>
      <c r="R5" s="77" t="s">
        <v>27</v>
      </c>
      <c r="S5" s="77" t="s">
        <v>27</v>
      </c>
      <c r="T5" s="77">
        <v>56</v>
      </c>
      <c r="U5" s="77">
        <v>9.33</v>
      </c>
      <c r="V5" s="77">
        <v>2</v>
      </c>
      <c r="W5" s="77">
        <v>6</v>
      </c>
      <c r="X5" s="77">
        <v>15</v>
      </c>
      <c r="Y5" s="77">
        <v>12</v>
      </c>
      <c r="Z5" s="77">
        <v>12</v>
      </c>
      <c r="AA5" s="77">
        <v>9</v>
      </c>
      <c r="AC5" s="77">
        <v>0</v>
      </c>
      <c r="AD5" s="77" t="s">
        <v>1221</v>
      </c>
      <c r="AE5" s="77">
        <v>0</v>
      </c>
    </row>
    <row r="6" spans="1:53" ht="42" x14ac:dyDescent="0.15">
      <c r="A6" s="74" t="s">
        <v>42</v>
      </c>
      <c r="B6" s="74" t="s">
        <v>43</v>
      </c>
      <c r="C6" s="74" t="s">
        <v>27</v>
      </c>
      <c r="D6" s="74" t="s">
        <v>27</v>
      </c>
      <c r="E6" s="74" t="s">
        <v>27</v>
      </c>
      <c r="F6" s="74" t="s">
        <v>44</v>
      </c>
      <c r="G6" s="74" t="s">
        <v>45</v>
      </c>
      <c r="H6" s="74">
        <v>2016</v>
      </c>
      <c r="I6" s="74">
        <v>33</v>
      </c>
      <c r="J6" s="74">
        <v>9</v>
      </c>
      <c r="K6" s="75" t="s">
        <v>27</v>
      </c>
      <c r="L6" s="74" t="s">
        <v>27</v>
      </c>
      <c r="M6" s="74" t="s">
        <v>27</v>
      </c>
      <c r="N6" s="74">
        <v>2201</v>
      </c>
      <c r="O6" s="74">
        <v>2215</v>
      </c>
      <c r="P6" s="74" t="s">
        <v>27</v>
      </c>
      <c r="Q6" s="76" t="s">
        <v>822</v>
      </c>
      <c r="R6" s="74" t="s">
        <v>27</v>
      </c>
      <c r="S6" s="74" t="s">
        <v>27</v>
      </c>
      <c r="T6" s="74">
        <v>55</v>
      </c>
      <c r="U6" s="74">
        <v>11</v>
      </c>
      <c r="V6" s="74">
        <v>0</v>
      </c>
      <c r="W6" s="74">
        <v>3</v>
      </c>
      <c r="X6" s="74">
        <v>14</v>
      </c>
      <c r="Y6" s="74">
        <v>17</v>
      </c>
      <c r="Z6" s="74">
        <v>11</v>
      </c>
      <c r="AA6" s="74">
        <v>10</v>
      </c>
      <c r="AC6" s="74">
        <v>0</v>
      </c>
      <c r="AD6" s="74" t="s">
        <v>1220</v>
      </c>
      <c r="AE6" s="74">
        <v>0</v>
      </c>
    </row>
    <row r="7" spans="1:53" ht="56" x14ac:dyDescent="0.15">
      <c r="A7" s="74" t="s">
        <v>46</v>
      </c>
      <c r="B7" s="74" t="s">
        <v>47</v>
      </c>
      <c r="C7" s="74" t="s">
        <v>27</v>
      </c>
      <c r="D7" s="74" t="s">
        <v>27</v>
      </c>
      <c r="E7" s="74" t="s">
        <v>48</v>
      </c>
      <c r="F7" s="74" t="s">
        <v>49</v>
      </c>
      <c r="G7" s="74">
        <v>2016</v>
      </c>
      <c r="H7" s="74">
        <v>2016</v>
      </c>
      <c r="I7" s="74">
        <v>8</v>
      </c>
      <c r="J7" s="74" t="s">
        <v>27</v>
      </c>
      <c r="K7" s="75" t="s">
        <v>27</v>
      </c>
      <c r="L7" s="74" t="s">
        <v>27</v>
      </c>
      <c r="M7" s="74" t="s">
        <v>27</v>
      </c>
      <c r="N7" s="74">
        <v>267</v>
      </c>
      <c r="O7" s="74">
        <v>283</v>
      </c>
      <c r="P7" s="74" t="s">
        <v>27</v>
      </c>
      <c r="Q7" s="76" t="s">
        <v>823</v>
      </c>
      <c r="R7" s="74" t="s">
        <v>27</v>
      </c>
      <c r="S7" s="74" t="s">
        <v>27</v>
      </c>
      <c r="T7" s="74">
        <v>54</v>
      </c>
      <c r="U7" s="74">
        <v>10.8</v>
      </c>
      <c r="V7" s="74">
        <v>0</v>
      </c>
      <c r="W7" s="74">
        <v>5</v>
      </c>
      <c r="X7" s="74">
        <v>11</v>
      </c>
      <c r="Y7" s="74">
        <v>13</v>
      </c>
      <c r="Z7" s="74">
        <v>11</v>
      </c>
      <c r="AA7" s="74">
        <v>14</v>
      </c>
      <c r="AC7" s="74">
        <v>0</v>
      </c>
      <c r="AD7" s="74" t="s">
        <v>1219</v>
      </c>
      <c r="AE7" s="74">
        <v>0</v>
      </c>
    </row>
    <row r="8" spans="1:53" ht="42" x14ac:dyDescent="0.15">
      <c r="A8" s="74" t="s">
        <v>50</v>
      </c>
      <c r="B8" s="74" t="s">
        <v>51</v>
      </c>
      <c r="C8" s="74" t="s">
        <v>27</v>
      </c>
      <c r="D8" s="74" t="s">
        <v>27</v>
      </c>
      <c r="E8" s="74" t="s">
        <v>27</v>
      </c>
      <c r="F8" s="74" t="s">
        <v>32</v>
      </c>
      <c r="G8" s="74" t="s">
        <v>52</v>
      </c>
      <c r="H8" s="74">
        <v>2018</v>
      </c>
      <c r="I8" s="74">
        <v>24</v>
      </c>
      <c r="J8" s="74">
        <v>2</v>
      </c>
      <c r="K8" s="75" t="s">
        <v>27</v>
      </c>
      <c r="L8" s="74" t="s">
        <v>27</v>
      </c>
      <c r="M8" s="74" t="s">
        <v>27</v>
      </c>
      <c r="N8" s="74" t="s">
        <v>53</v>
      </c>
      <c r="O8" s="74" t="s">
        <v>54</v>
      </c>
      <c r="P8" s="74" t="s">
        <v>27</v>
      </c>
      <c r="Q8" s="76" t="s">
        <v>824</v>
      </c>
      <c r="R8" s="74" t="s">
        <v>27</v>
      </c>
      <c r="S8" s="74" t="s">
        <v>27</v>
      </c>
      <c r="T8" s="74">
        <v>52</v>
      </c>
      <c r="U8" s="74">
        <v>17.329999999999998</v>
      </c>
      <c r="V8" s="74">
        <v>0</v>
      </c>
      <c r="W8" s="74">
        <v>0</v>
      </c>
      <c r="X8" s="74">
        <v>1</v>
      </c>
      <c r="Y8" s="74">
        <v>5</v>
      </c>
      <c r="Z8" s="74">
        <v>33</v>
      </c>
      <c r="AA8" s="74">
        <v>13</v>
      </c>
      <c r="AC8" s="74">
        <v>1</v>
      </c>
      <c r="AE8" s="74">
        <v>1</v>
      </c>
      <c r="AF8" s="74" t="s">
        <v>889</v>
      </c>
      <c r="AG8" s="74">
        <v>0</v>
      </c>
      <c r="AH8" s="74" t="s">
        <v>890</v>
      </c>
      <c r="AI8" s="74">
        <v>0</v>
      </c>
    </row>
    <row r="9" spans="1:53" ht="42" x14ac:dyDescent="0.15">
      <c r="A9" s="74" t="s">
        <v>55</v>
      </c>
      <c r="B9" s="74" t="s">
        <v>56</v>
      </c>
      <c r="C9" s="74" t="s">
        <v>27</v>
      </c>
      <c r="D9" s="74" t="s">
        <v>27</v>
      </c>
      <c r="E9" s="74" t="s">
        <v>27</v>
      </c>
      <c r="F9" s="74" t="s">
        <v>57</v>
      </c>
      <c r="G9" s="74">
        <v>2017</v>
      </c>
      <c r="H9" s="74">
        <v>2017</v>
      </c>
      <c r="I9" s="74">
        <v>4</v>
      </c>
      <c r="J9" s="74" t="s">
        <v>27</v>
      </c>
      <c r="K9" s="75" t="s">
        <v>27</v>
      </c>
      <c r="L9" s="74" t="s">
        <v>27</v>
      </c>
      <c r="M9" s="74" t="s">
        <v>27</v>
      </c>
      <c r="N9" s="74" t="s">
        <v>27</v>
      </c>
      <c r="O9" s="74" t="s">
        <v>27</v>
      </c>
      <c r="P9" s="74">
        <v>262</v>
      </c>
      <c r="Q9" s="76" t="s">
        <v>825</v>
      </c>
      <c r="R9" s="74" t="s">
        <v>27</v>
      </c>
      <c r="S9" s="74" t="s">
        <v>27</v>
      </c>
      <c r="T9" s="74">
        <v>50</v>
      </c>
      <c r="U9" s="74">
        <v>12.5</v>
      </c>
      <c r="V9" s="74">
        <v>0</v>
      </c>
      <c r="W9" s="74">
        <v>0</v>
      </c>
      <c r="X9" s="74">
        <v>0</v>
      </c>
      <c r="Y9" s="74">
        <v>7</v>
      </c>
      <c r="Z9" s="74">
        <v>20</v>
      </c>
      <c r="AA9" s="74">
        <v>23</v>
      </c>
      <c r="AC9" s="74">
        <v>0</v>
      </c>
      <c r="AD9" s="74" t="s">
        <v>1218</v>
      </c>
      <c r="AE9" s="74">
        <v>0</v>
      </c>
    </row>
    <row r="10" spans="1:53" ht="42" x14ac:dyDescent="0.15">
      <c r="A10" s="74" t="s">
        <v>58</v>
      </c>
      <c r="B10" s="74" t="s">
        <v>59</v>
      </c>
      <c r="C10" s="74" t="s">
        <v>27</v>
      </c>
      <c r="D10" s="74" t="s">
        <v>27</v>
      </c>
      <c r="E10" s="74" t="s">
        <v>27</v>
      </c>
      <c r="F10" s="74" t="s">
        <v>60</v>
      </c>
      <c r="G10" s="74" t="s">
        <v>33</v>
      </c>
      <c r="H10" s="74">
        <v>2017</v>
      </c>
      <c r="I10" s="74">
        <v>15</v>
      </c>
      <c r="J10" s="74">
        <v>4</v>
      </c>
      <c r="K10" s="75" t="s">
        <v>27</v>
      </c>
      <c r="L10" s="74" t="s">
        <v>27</v>
      </c>
      <c r="M10" s="74" t="s">
        <v>27</v>
      </c>
      <c r="N10" s="74" t="s">
        <v>27</v>
      </c>
      <c r="O10" s="74" t="s">
        <v>27</v>
      </c>
      <c r="P10" s="74" t="s">
        <v>27</v>
      </c>
      <c r="Q10" s="76" t="s">
        <v>826</v>
      </c>
      <c r="R10" s="74" t="s">
        <v>27</v>
      </c>
      <c r="S10" s="74" t="s">
        <v>27</v>
      </c>
      <c r="T10" s="74">
        <v>46</v>
      </c>
      <c r="U10" s="74">
        <v>11.5</v>
      </c>
      <c r="V10" s="74">
        <v>0</v>
      </c>
      <c r="W10" s="74">
        <v>0</v>
      </c>
      <c r="X10" s="74">
        <v>11</v>
      </c>
      <c r="Y10" s="74">
        <v>22</v>
      </c>
      <c r="Z10" s="74">
        <v>8</v>
      </c>
      <c r="AA10" s="74">
        <v>5</v>
      </c>
      <c r="AC10" s="74">
        <v>0</v>
      </c>
      <c r="AD10" s="74" t="s">
        <v>1218</v>
      </c>
      <c r="AE10" s="74">
        <v>0</v>
      </c>
    </row>
    <row r="11" spans="1:53" ht="42" x14ac:dyDescent="0.15">
      <c r="A11" s="74" t="s">
        <v>61</v>
      </c>
      <c r="B11" s="74" t="s">
        <v>62</v>
      </c>
      <c r="C11" s="74" t="s">
        <v>27</v>
      </c>
      <c r="D11" s="74" t="s">
        <v>27</v>
      </c>
      <c r="E11" s="74" t="s">
        <v>27</v>
      </c>
      <c r="F11" s="74" t="s">
        <v>63</v>
      </c>
      <c r="G11" s="74" t="s">
        <v>64</v>
      </c>
      <c r="H11" s="74">
        <v>2016</v>
      </c>
      <c r="I11" s="74">
        <v>6</v>
      </c>
      <c r="J11" s="74" t="s">
        <v>27</v>
      </c>
      <c r="K11" s="75" t="s">
        <v>27</v>
      </c>
      <c r="L11" s="74" t="s">
        <v>27</v>
      </c>
      <c r="M11" s="74" t="s">
        <v>27</v>
      </c>
      <c r="N11" s="74" t="s">
        <v>27</v>
      </c>
      <c r="O11" s="74" t="s">
        <v>27</v>
      </c>
      <c r="P11" s="74">
        <v>20717</v>
      </c>
      <c r="Q11" s="76" t="s">
        <v>827</v>
      </c>
      <c r="R11" s="74" t="s">
        <v>27</v>
      </c>
      <c r="S11" s="74" t="s">
        <v>27</v>
      </c>
      <c r="T11" s="74">
        <v>45</v>
      </c>
      <c r="U11" s="74">
        <v>9</v>
      </c>
      <c r="V11" s="74">
        <v>0</v>
      </c>
      <c r="W11" s="74">
        <v>2</v>
      </c>
      <c r="X11" s="74">
        <v>6</v>
      </c>
      <c r="Y11" s="74">
        <v>11</v>
      </c>
      <c r="Z11" s="74">
        <v>15</v>
      </c>
      <c r="AA11" s="74">
        <v>11</v>
      </c>
      <c r="AC11" s="74">
        <v>0</v>
      </c>
      <c r="AD11" s="74" t="s">
        <v>1211</v>
      </c>
      <c r="AE11" s="74">
        <v>0</v>
      </c>
      <c r="AF11" s="74">
        <v>2010</v>
      </c>
      <c r="AG11" s="74">
        <v>1</v>
      </c>
    </row>
    <row r="12" spans="1:53" ht="42" x14ac:dyDescent="0.15">
      <c r="A12" s="74" t="s">
        <v>65</v>
      </c>
      <c r="B12" s="74" t="s">
        <v>66</v>
      </c>
      <c r="C12" s="74" t="s">
        <v>27</v>
      </c>
      <c r="D12" s="74" t="s">
        <v>27</v>
      </c>
      <c r="E12" s="74" t="s">
        <v>27</v>
      </c>
      <c r="F12" s="74" t="s">
        <v>63</v>
      </c>
      <c r="G12" s="74" t="s">
        <v>67</v>
      </c>
      <c r="H12" s="74">
        <v>2017</v>
      </c>
      <c r="I12" s="74">
        <v>7</v>
      </c>
      <c r="J12" s="74" t="s">
        <v>27</v>
      </c>
      <c r="K12" s="75" t="s">
        <v>27</v>
      </c>
      <c r="L12" s="74" t="s">
        <v>27</v>
      </c>
      <c r="M12" s="74" t="s">
        <v>27</v>
      </c>
      <c r="N12" s="74" t="s">
        <v>27</v>
      </c>
      <c r="O12" s="74" t="s">
        <v>27</v>
      </c>
      <c r="P12" s="74">
        <v>14999</v>
      </c>
      <c r="Q12" s="76" t="s">
        <v>828</v>
      </c>
      <c r="R12" s="74" t="s">
        <v>27</v>
      </c>
      <c r="S12" s="74" t="s">
        <v>27</v>
      </c>
      <c r="T12" s="74">
        <v>43</v>
      </c>
      <c r="U12" s="74">
        <v>10.75</v>
      </c>
      <c r="V12" s="74">
        <v>0</v>
      </c>
      <c r="W12" s="74">
        <v>0</v>
      </c>
      <c r="X12" s="74">
        <v>0</v>
      </c>
      <c r="Y12" s="74">
        <v>6</v>
      </c>
      <c r="Z12" s="74">
        <v>30</v>
      </c>
      <c r="AA12" s="74">
        <v>7</v>
      </c>
      <c r="AC12" s="74">
        <v>1</v>
      </c>
      <c r="AE12" s="74">
        <v>1</v>
      </c>
      <c r="AF12" s="74" t="s">
        <v>891</v>
      </c>
      <c r="AG12" s="74">
        <v>0</v>
      </c>
      <c r="AH12" s="74">
        <v>1</v>
      </c>
      <c r="AI12" s="74">
        <v>1</v>
      </c>
      <c r="AJ12" s="74">
        <v>1</v>
      </c>
      <c r="AK12" s="74">
        <v>0</v>
      </c>
      <c r="AM12" s="74">
        <v>0</v>
      </c>
    </row>
    <row r="13" spans="1:53" ht="42" x14ac:dyDescent="0.15">
      <c r="A13" s="74" t="s">
        <v>68</v>
      </c>
      <c r="B13" s="74" t="s">
        <v>69</v>
      </c>
      <c r="C13" s="74" t="s">
        <v>27</v>
      </c>
      <c r="D13" s="74" t="s">
        <v>27</v>
      </c>
      <c r="E13" s="74" t="s">
        <v>27</v>
      </c>
      <c r="F13" s="74" t="s">
        <v>57</v>
      </c>
      <c r="G13" s="74">
        <v>2017</v>
      </c>
      <c r="H13" s="74">
        <v>2017</v>
      </c>
      <c r="I13" s="74">
        <v>4</v>
      </c>
      <c r="J13" s="74" t="s">
        <v>27</v>
      </c>
      <c r="K13" s="75" t="s">
        <v>27</v>
      </c>
      <c r="L13" s="74" t="s">
        <v>27</v>
      </c>
      <c r="M13" s="74" t="s">
        <v>27</v>
      </c>
      <c r="N13" s="74" t="s">
        <v>27</v>
      </c>
      <c r="O13" s="74" t="s">
        <v>27</v>
      </c>
      <c r="P13" s="74">
        <v>224</v>
      </c>
      <c r="Q13" s="76" t="s">
        <v>829</v>
      </c>
      <c r="R13" s="74" t="s">
        <v>27</v>
      </c>
      <c r="S13" s="74" t="s">
        <v>27</v>
      </c>
      <c r="T13" s="74">
        <v>40</v>
      </c>
      <c r="U13" s="74">
        <v>10</v>
      </c>
      <c r="V13" s="74">
        <v>0</v>
      </c>
      <c r="W13" s="74">
        <v>0</v>
      </c>
      <c r="X13" s="74">
        <v>0</v>
      </c>
      <c r="Y13" s="74">
        <v>11</v>
      </c>
      <c r="Z13" s="74">
        <v>15</v>
      </c>
      <c r="AA13" s="74">
        <v>14</v>
      </c>
      <c r="AC13" s="74">
        <v>1</v>
      </c>
      <c r="AE13" s="74">
        <v>1</v>
      </c>
      <c r="AF13" s="74" t="s">
        <v>891</v>
      </c>
      <c r="AG13" s="74">
        <v>0</v>
      </c>
      <c r="AH13" s="74">
        <v>1</v>
      </c>
      <c r="AI13" s="74">
        <v>0</v>
      </c>
    </row>
    <row r="14" spans="1:53" ht="42" x14ac:dyDescent="0.15">
      <c r="A14" s="74" t="s">
        <v>70</v>
      </c>
      <c r="B14" s="74" t="s">
        <v>71</v>
      </c>
      <c r="C14" s="74" t="s">
        <v>27</v>
      </c>
      <c r="D14" s="74" t="s">
        <v>27</v>
      </c>
      <c r="E14" s="74" t="s">
        <v>27</v>
      </c>
      <c r="F14" s="74" t="s">
        <v>72</v>
      </c>
      <c r="G14" s="74" t="s">
        <v>73</v>
      </c>
      <c r="H14" s="74">
        <v>2015</v>
      </c>
      <c r="I14" s="74">
        <v>38</v>
      </c>
      <c r="J14" s="74">
        <v>8</v>
      </c>
      <c r="K14" s="75" t="s">
        <v>27</v>
      </c>
      <c r="L14" s="74" t="s">
        <v>27</v>
      </c>
      <c r="M14" s="74" t="s">
        <v>27</v>
      </c>
      <c r="N14" s="74">
        <v>751</v>
      </c>
      <c r="O14" s="74">
        <v>761</v>
      </c>
      <c r="P14" s="74" t="s">
        <v>27</v>
      </c>
      <c r="Q14" s="76" t="s">
        <v>830</v>
      </c>
      <c r="R14" s="74" t="s">
        <v>27</v>
      </c>
      <c r="S14" s="74" t="s">
        <v>27</v>
      </c>
      <c r="T14" s="74">
        <v>40</v>
      </c>
      <c r="U14" s="74">
        <v>6.67</v>
      </c>
      <c r="V14" s="74">
        <v>2</v>
      </c>
      <c r="W14" s="74">
        <v>9</v>
      </c>
      <c r="X14" s="74">
        <v>6</v>
      </c>
      <c r="Y14" s="74">
        <v>8</v>
      </c>
      <c r="Z14" s="74">
        <v>13</v>
      </c>
      <c r="AA14" s="74">
        <v>2</v>
      </c>
      <c r="AC14" s="74">
        <v>0</v>
      </c>
      <c r="AD14" s="74" t="s">
        <v>1211</v>
      </c>
      <c r="AE14" s="74">
        <v>0</v>
      </c>
      <c r="AF14" s="74" t="s">
        <v>1217</v>
      </c>
    </row>
    <row r="15" spans="1:53" ht="42" x14ac:dyDescent="0.15">
      <c r="A15" s="74" t="s">
        <v>74</v>
      </c>
      <c r="B15" s="74" t="s">
        <v>75</v>
      </c>
      <c r="C15" s="74" t="s">
        <v>27</v>
      </c>
      <c r="D15" s="74" t="s">
        <v>27</v>
      </c>
      <c r="E15" s="74" t="s">
        <v>27</v>
      </c>
      <c r="F15" s="74" t="s">
        <v>76</v>
      </c>
      <c r="G15" s="74" t="s">
        <v>77</v>
      </c>
      <c r="H15" s="74">
        <v>2015</v>
      </c>
      <c r="I15" s="74">
        <v>34</v>
      </c>
      <c r="J15" s="74">
        <v>3</v>
      </c>
      <c r="K15" s="75" t="s">
        <v>27</v>
      </c>
      <c r="L15" s="74" t="s">
        <v>27</v>
      </c>
      <c r="M15" s="74" t="s">
        <v>27</v>
      </c>
      <c r="N15" s="74">
        <v>739</v>
      </c>
      <c r="O15" s="74">
        <v>751</v>
      </c>
      <c r="P15" s="74" t="s">
        <v>27</v>
      </c>
      <c r="Q15" s="76" t="s">
        <v>831</v>
      </c>
      <c r="R15" s="74" t="s">
        <v>27</v>
      </c>
      <c r="S15" s="74" t="s">
        <v>27</v>
      </c>
      <c r="T15" s="74">
        <v>38</v>
      </c>
      <c r="U15" s="74">
        <v>6.33</v>
      </c>
      <c r="V15" s="74">
        <v>2</v>
      </c>
      <c r="W15" s="74">
        <v>6</v>
      </c>
      <c r="X15" s="74">
        <v>7</v>
      </c>
      <c r="Y15" s="74">
        <v>9</v>
      </c>
      <c r="Z15" s="74">
        <v>8</v>
      </c>
      <c r="AA15" s="74">
        <v>6</v>
      </c>
      <c r="AC15" s="74">
        <v>0</v>
      </c>
      <c r="AD15" s="74" t="s">
        <v>1216</v>
      </c>
      <c r="AE15" s="74">
        <v>0</v>
      </c>
      <c r="AG15" s="74">
        <v>1</v>
      </c>
    </row>
    <row r="16" spans="1:53" ht="42" x14ac:dyDescent="0.15">
      <c r="A16" s="74" t="s">
        <v>78</v>
      </c>
      <c r="B16" s="74" t="s">
        <v>79</v>
      </c>
      <c r="C16" s="74" t="s">
        <v>27</v>
      </c>
      <c r="D16" s="74" t="s">
        <v>27</v>
      </c>
      <c r="E16" s="74" t="s">
        <v>27</v>
      </c>
      <c r="F16" s="74" t="s">
        <v>76</v>
      </c>
      <c r="G16" s="74" t="s">
        <v>80</v>
      </c>
      <c r="H16" s="74">
        <v>2015</v>
      </c>
      <c r="I16" s="74">
        <v>34</v>
      </c>
      <c r="J16" s="74">
        <v>2</v>
      </c>
      <c r="K16" s="75" t="s">
        <v>27</v>
      </c>
      <c r="L16" s="74" t="s">
        <v>27</v>
      </c>
      <c r="M16" s="74" t="s">
        <v>27</v>
      </c>
      <c r="N16" s="74">
        <v>421</v>
      </c>
      <c r="O16" s="74">
        <v>436</v>
      </c>
      <c r="P16" s="74" t="s">
        <v>27</v>
      </c>
      <c r="Q16" s="76" t="s">
        <v>832</v>
      </c>
      <c r="R16" s="74" t="s">
        <v>27</v>
      </c>
      <c r="S16" s="74" t="s">
        <v>27</v>
      </c>
      <c r="T16" s="74">
        <v>35</v>
      </c>
      <c r="U16" s="74">
        <v>5.83</v>
      </c>
      <c r="V16" s="74">
        <v>2</v>
      </c>
      <c r="W16" s="74">
        <v>2</v>
      </c>
      <c r="X16" s="74">
        <v>14</v>
      </c>
      <c r="Y16" s="74">
        <v>7</v>
      </c>
      <c r="Z16" s="74">
        <v>9</v>
      </c>
      <c r="AA16" s="74">
        <v>1</v>
      </c>
      <c r="AC16" s="74">
        <v>0</v>
      </c>
      <c r="AD16" s="74" t="s">
        <v>1211</v>
      </c>
      <c r="AE16" s="74">
        <v>0</v>
      </c>
      <c r="AF16" s="74" t="s">
        <v>892</v>
      </c>
      <c r="AG16" s="74">
        <v>0</v>
      </c>
    </row>
    <row r="17" spans="1:53" ht="42" x14ac:dyDescent="0.15">
      <c r="A17" s="74" t="s">
        <v>81</v>
      </c>
      <c r="B17" s="74" t="s">
        <v>82</v>
      </c>
      <c r="C17" s="74" t="s">
        <v>27</v>
      </c>
      <c r="D17" s="74" t="s">
        <v>27</v>
      </c>
      <c r="E17" s="74" t="s">
        <v>27</v>
      </c>
      <c r="F17" s="74" t="s">
        <v>83</v>
      </c>
      <c r="G17" s="74" t="s">
        <v>84</v>
      </c>
      <c r="H17" s="74">
        <v>2017</v>
      </c>
      <c r="I17" s="74">
        <v>12</v>
      </c>
      <c r="J17" s="74">
        <v>9</v>
      </c>
      <c r="K17" s="75" t="s">
        <v>27</v>
      </c>
      <c r="L17" s="74" t="s">
        <v>27</v>
      </c>
      <c r="M17" s="74" t="s">
        <v>27</v>
      </c>
      <c r="N17" s="74" t="s">
        <v>27</v>
      </c>
      <c r="O17" s="74" t="s">
        <v>27</v>
      </c>
      <c r="P17" s="74" t="s">
        <v>85</v>
      </c>
      <c r="Q17" s="76" t="s">
        <v>833</v>
      </c>
      <c r="R17" s="74" t="s">
        <v>27</v>
      </c>
      <c r="S17" s="74" t="s">
        <v>27</v>
      </c>
      <c r="T17" s="74">
        <v>34</v>
      </c>
      <c r="U17" s="74">
        <v>8.5</v>
      </c>
      <c r="V17" s="74">
        <v>0</v>
      </c>
      <c r="W17" s="74">
        <v>0</v>
      </c>
      <c r="X17" s="74">
        <v>1</v>
      </c>
      <c r="Y17" s="74">
        <v>10</v>
      </c>
      <c r="Z17" s="74">
        <v>17</v>
      </c>
      <c r="AA17" s="74">
        <v>6</v>
      </c>
      <c r="AC17" s="74">
        <v>1</v>
      </c>
      <c r="AE17" s="74">
        <v>1</v>
      </c>
      <c r="AF17" s="74">
        <v>2014</v>
      </c>
      <c r="AG17" s="74">
        <v>0</v>
      </c>
      <c r="AH17" s="74">
        <v>1</v>
      </c>
      <c r="AI17" s="74">
        <v>0</v>
      </c>
    </row>
    <row r="18" spans="1:53" ht="42" x14ac:dyDescent="0.15">
      <c r="A18" s="74" t="s">
        <v>86</v>
      </c>
      <c r="B18" s="74" t="s">
        <v>87</v>
      </c>
      <c r="C18" s="74" t="s">
        <v>27</v>
      </c>
      <c r="D18" s="74" t="s">
        <v>27</v>
      </c>
      <c r="E18" s="74" t="s">
        <v>27</v>
      </c>
      <c r="F18" s="74" t="s">
        <v>88</v>
      </c>
      <c r="G18" s="74" t="s">
        <v>89</v>
      </c>
      <c r="H18" s="74">
        <v>2015</v>
      </c>
      <c r="I18" s="74">
        <v>3</v>
      </c>
      <c r="J18" s="74" t="s">
        <v>27</v>
      </c>
      <c r="K18" s="75" t="s">
        <v>27</v>
      </c>
      <c r="L18" s="74" t="s">
        <v>27</v>
      </c>
      <c r="M18" s="74" t="s">
        <v>27</v>
      </c>
      <c r="N18" s="74" t="s">
        <v>27</v>
      </c>
      <c r="O18" s="74" t="s">
        <v>27</v>
      </c>
      <c r="P18" s="74" t="s">
        <v>90</v>
      </c>
      <c r="Q18" s="76" t="s">
        <v>834</v>
      </c>
      <c r="R18" s="74" t="s">
        <v>27</v>
      </c>
      <c r="S18" s="74" t="s">
        <v>27</v>
      </c>
      <c r="T18" s="74">
        <v>32</v>
      </c>
      <c r="U18" s="74">
        <v>5.33</v>
      </c>
      <c r="V18" s="74">
        <v>0</v>
      </c>
      <c r="W18" s="74">
        <v>4</v>
      </c>
      <c r="X18" s="74">
        <v>9</v>
      </c>
      <c r="Y18" s="74">
        <v>9</v>
      </c>
      <c r="Z18" s="74">
        <v>7</v>
      </c>
      <c r="AA18" s="74">
        <v>3</v>
      </c>
      <c r="AC18" s="74">
        <v>1</v>
      </c>
      <c r="AE18" s="74">
        <v>1</v>
      </c>
      <c r="AF18" s="74">
        <v>2014</v>
      </c>
      <c r="AG18" s="74">
        <v>1</v>
      </c>
      <c r="AH18" s="74">
        <v>1</v>
      </c>
      <c r="AI18" s="74">
        <v>0</v>
      </c>
    </row>
    <row r="19" spans="1:53" ht="42" x14ac:dyDescent="0.15">
      <c r="A19" s="74" t="s">
        <v>91</v>
      </c>
      <c r="B19" s="74" t="s">
        <v>92</v>
      </c>
      <c r="C19" s="74" t="s">
        <v>27</v>
      </c>
      <c r="D19" s="74" t="s">
        <v>27</v>
      </c>
      <c r="E19" s="74" t="s">
        <v>27</v>
      </c>
      <c r="F19" s="74" t="s">
        <v>63</v>
      </c>
      <c r="G19" s="74" t="s">
        <v>93</v>
      </c>
      <c r="H19" s="74">
        <v>2016</v>
      </c>
      <c r="I19" s="74">
        <v>6</v>
      </c>
      <c r="J19" s="74" t="s">
        <v>27</v>
      </c>
      <c r="K19" s="75" t="s">
        <v>27</v>
      </c>
      <c r="L19" s="74" t="s">
        <v>27</v>
      </c>
      <c r="M19" s="74" t="s">
        <v>27</v>
      </c>
      <c r="N19" s="74" t="s">
        <v>27</v>
      </c>
      <c r="O19" s="74" t="s">
        <v>27</v>
      </c>
      <c r="P19" s="74">
        <v>36260</v>
      </c>
      <c r="Q19" s="76" t="s">
        <v>835</v>
      </c>
      <c r="R19" s="74" t="s">
        <v>27</v>
      </c>
      <c r="S19" s="74" t="s">
        <v>27</v>
      </c>
      <c r="T19" s="74">
        <v>31</v>
      </c>
      <c r="U19" s="74">
        <v>6.2</v>
      </c>
      <c r="V19" s="74">
        <v>0</v>
      </c>
      <c r="W19" s="74">
        <v>0</v>
      </c>
      <c r="X19" s="74">
        <v>5</v>
      </c>
      <c r="Y19" s="74">
        <v>7</v>
      </c>
      <c r="Z19" s="74">
        <v>10</v>
      </c>
      <c r="AA19" s="74">
        <v>9</v>
      </c>
      <c r="AC19" s="74">
        <v>0</v>
      </c>
      <c r="AD19" s="74" t="s">
        <v>1211</v>
      </c>
      <c r="AE19" s="74">
        <v>0</v>
      </c>
      <c r="AF19" s="74" t="s">
        <v>893</v>
      </c>
      <c r="AG19" s="74">
        <v>1</v>
      </c>
    </row>
    <row r="20" spans="1:53" ht="42" x14ac:dyDescent="0.15">
      <c r="A20" s="74" t="s">
        <v>94</v>
      </c>
      <c r="B20" s="74" t="s">
        <v>95</v>
      </c>
      <c r="C20" s="74" t="s">
        <v>27</v>
      </c>
      <c r="D20" s="74" t="s">
        <v>27</v>
      </c>
      <c r="E20" s="74" t="s">
        <v>27</v>
      </c>
      <c r="F20" s="74" t="s">
        <v>63</v>
      </c>
      <c r="G20" s="74" t="s">
        <v>96</v>
      </c>
      <c r="H20" s="74">
        <v>2016</v>
      </c>
      <c r="I20" s="74">
        <v>6</v>
      </c>
      <c r="J20" s="74" t="s">
        <v>27</v>
      </c>
      <c r="K20" s="75" t="s">
        <v>27</v>
      </c>
      <c r="L20" s="74" t="s">
        <v>27</v>
      </c>
      <c r="M20" s="74" t="s">
        <v>27</v>
      </c>
      <c r="N20" s="74" t="s">
        <v>27</v>
      </c>
      <c r="O20" s="74" t="s">
        <v>27</v>
      </c>
      <c r="P20" s="74">
        <v>31768</v>
      </c>
      <c r="Q20" s="76" t="s">
        <v>836</v>
      </c>
      <c r="R20" s="74" t="s">
        <v>27</v>
      </c>
      <c r="S20" s="74" t="s">
        <v>27</v>
      </c>
      <c r="T20" s="74">
        <v>29</v>
      </c>
      <c r="U20" s="74">
        <v>5.8</v>
      </c>
      <c r="V20" s="74">
        <v>0</v>
      </c>
      <c r="W20" s="74">
        <v>0</v>
      </c>
      <c r="X20" s="74">
        <v>5</v>
      </c>
      <c r="Y20" s="74">
        <v>7</v>
      </c>
      <c r="Z20" s="74">
        <v>9</v>
      </c>
      <c r="AA20" s="74">
        <v>8</v>
      </c>
      <c r="AC20" s="74">
        <v>0</v>
      </c>
      <c r="AD20" s="74" t="s">
        <v>1215</v>
      </c>
      <c r="AE20" s="74">
        <v>0</v>
      </c>
      <c r="AH20" s="74">
        <v>2</v>
      </c>
    </row>
    <row r="21" spans="1:53" ht="42" x14ac:dyDescent="0.15">
      <c r="A21" s="74" t="s">
        <v>97</v>
      </c>
      <c r="B21" s="74" t="s">
        <v>98</v>
      </c>
      <c r="C21" s="74" t="s">
        <v>27</v>
      </c>
      <c r="D21" s="74" t="s">
        <v>27</v>
      </c>
      <c r="E21" s="74" t="s">
        <v>27</v>
      </c>
      <c r="F21" s="74" t="s">
        <v>32</v>
      </c>
      <c r="G21" s="74" t="s">
        <v>99</v>
      </c>
      <c r="H21" s="74">
        <v>2015</v>
      </c>
      <c r="I21" s="74">
        <v>21</v>
      </c>
      <c r="J21" s="74">
        <v>1</v>
      </c>
      <c r="K21" s="75" t="s">
        <v>27</v>
      </c>
      <c r="L21" s="74" t="s">
        <v>27</v>
      </c>
      <c r="M21" s="74" t="s">
        <v>27</v>
      </c>
      <c r="N21" s="74">
        <v>223</v>
      </c>
      <c r="O21" s="74">
        <v>235</v>
      </c>
      <c r="P21" s="74" t="s">
        <v>27</v>
      </c>
      <c r="Q21" s="76" t="s">
        <v>837</v>
      </c>
      <c r="R21" s="74" t="s">
        <v>27</v>
      </c>
      <c r="S21" s="74" t="s">
        <v>27</v>
      </c>
      <c r="T21" s="74">
        <v>29</v>
      </c>
      <c r="U21" s="74">
        <v>4.83</v>
      </c>
      <c r="V21" s="74">
        <v>3</v>
      </c>
      <c r="W21" s="74">
        <v>2</v>
      </c>
      <c r="X21" s="74">
        <v>8</v>
      </c>
      <c r="Y21" s="74">
        <v>5</v>
      </c>
      <c r="Z21" s="74">
        <v>8</v>
      </c>
      <c r="AA21" s="74">
        <v>3</v>
      </c>
      <c r="AC21" s="74">
        <v>0</v>
      </c>
      <c r="AD21" s="74" t="s">
        <v>1211</v>
      </c>
      <c r="AE21" s="74">
        <v>0</v>
      </c>
    </row>
    <row r="22" spans="1:53" ht="70" x14ac:dyDescent="0.15">
      <c r="A22" s="74" t="s">
        <v>100</v>
      </c>
      <c r="B22" s="74" t="s">
        <v>101</v>
      </c>
      <c r="C22" s="74" t="s">
        <v>27</v>
      </c>
      <c r="D22" s="74" t="s">
        <v>27</v>
      </c>
      <c r="E22" s="74" t="s">
        <v>102</v>
      </c>
      <c r="F22" s="74" t="s">
        <v>103</v>
      </c>
      <c r="G22" s="74">
        <v>2017</v>
      </c>
      <c r="H22" s="74">
        <v>2017</v>
      </c>
      <c r="I22" s="74">
        <v>8</v>
      </c>
      <c r="J22" s="74" t="s">
        <v>27</v>
      </c>
      <c r="K22" s="75" t="s">
        <v>27</v>
      </c>
      <c r="L22" s="74" t="s">
        <v>27</v>
      </c>
      <c r="M22" s="74" t="s">
        <v>27</v>
      </c>
      <c r="N22" s="74">
        <v>251</v>
      </c>
      <c r="O22" s="74">
        <v>290</v>
      </c>
      <c r="P22" s="74" t="s">
        <v>27</v>
      </c>
      <c r="Q22" s="76" t="s">
        <v>838</v>
      </c>
      <c r="R22" s="74" t="s">
        <v>27</v>
      </c>
      <c r="S22" s="74" t="s">
        <v>27</v>
      </c>
      <c r="T22" s="74">
        <v>28</v>
      </c>
      <c r="U22" s="74">
        <v>7</v>
      </c>
      <c r="V22" s="74">
        <v>0</v>
      </c>
      <c r="W22" s="74">
        <v>0</v>
      </c>
      <c r="X22" s="74">
        <v>6</v>
      </c>
      <c r="Y22" s="74">
        <v>8</v>
      </c>
      <c r="Z22" s="74">
        <v>7</v>
      </c>
      <c r="AA22" s="74">
        <v>7</v>
      </c>
      <c r="AC22" s="74">
        <v>0</v>
      </c>
      <c r="AD22" s="74" t="s">
        <v>1211</v>
      </c>
      <c r="AE22" s="74">
        <v>0</v>
      </c>
      <c r="AF22" s="74" t="s">
        <v>893</v>
      </c>
      <c r="AG22" s="74">
        <v>0</v>
      </c>
      <c r="AH22" s="74">
        <v>4</v>
      </c>
    </row>
    <row r="23" spans="1:53" ht="42" x14ac:dyDescent="0.15">
      <c r="A23" s="74" t="s">
        <v>104</v>
      </c>
      <c r="B23" s="74" t="s">
        <v>105</v>
      </c>
      <c r="C23" s="74" t="s">
        <v>27</v>
      </c>
      <c r="D23" s="74" t="s">
        <v>27</v>
      </c>
      <c r="E23" s="74" t="s">
        <v>27</v>
      </c>
      <c r="F23" s="74" t="s">
        <v>106</v>
      </c>
      <c r="G23" s="74" t="s">
        <v>107</v>
      </c>
      <c r="H23" s="74">
        <v>2016</v>
      </c>
      <c r="I23" s="74">
        <v>2</v>
      </c>
      <c r="J23" s="74">
        <v>5</v>
      </c>
      <c r="K23" s="75" t="s">
        <v>27</v>
      </c>
      <c r="L23" s="74" t="s">
        <v>27</v>
      </c>
      <c r="M23" s="74" t="s">
        <v>27</v>
      </c>
      <c r="N23" s="74" t="s">
        <v>27</v>
      </c>
      <c r="O23" s="74" t="s">
        <v>27</v>
      </c>
      <c r="P23" s="74" t="s">
        <v>108</v>
      </c>
      <c r="Q23" s="76" t="s">
        <v>839</v>
      </c>
      <c r="R23" s="74" t="s">
        <v>27</v>
      </c>
      <c r="S23" s="74" t="s">
        <v>27</v>
      </c>
      <c r="T23" s="74">
        <v>28</v>
      </c>
      <c r="U23" s="74">
        <v>5.6</v>
      </c>
      <c r="V23" s="74">
        <v>0</v>
      </c>
      <c r="W23" s="74">
        <v>0</v>
      </c>
      <c r="X23" s="74">
        <v>6</v>
      </c>
      <c r="Y23" s="74">
        <v>7</v>
      </c>
      <c r="Z23" s="74">
        <v>9</v>
      </c>
      <c r="AA23" s="74">
        <v>6</v>
      </c>
      <c r="AC23" s="74">
        <v>0</v>
      </c>
      <c r="AD23" s="74" t="s">
        <v>1211</v>
      </c>
      <c r="AE23" s="74">
        <v>0</v>
      </c>
      <c r="AF23" s="74" t="s">
        <v>893</v>
      </c>
      <c r="AG23" s="74">
        <v>0</v>
      </c>
      <c r="AH23" s="74" t="s">
        <v>894</v>
      </c>
    </row>
    <row r="24" spans="1:53" s="77" customFormat="1" ht="42" x14ac:dyDescent="0.15">
      <c r="A24" s="77" t="s">
        <v>109</v>
      </c>
      <c r="B24" s="77" t="s">
        <v>110</v>
      </c>
      <c r="C24" s="77" t="s">
        <v>27</v>
      </c>
      <c r="D24" s="77" t="s">
        <v>27</v>
      </c>
      <c r="E24" s="77" t="s">
        <v>27</v>
      </c>
      <c r="F24" s="77" t="s">
        <v>111</v>
      </c>
      <c r="G24" s="77" t="s">
        <v>112</v>
      </c>
      <c r="H24" s="77">
        <v>2017</v>
      </c>
      <c r="I24" s="77">
        <v>284</v>
      </c>
      <c r="J24" s="77">
        <v>1847</v>
      </c>
      <c r="K24" s="78" t="s">
        <v>27</v>
      </c>
      <c r="L24" s="77" t="s">
        <v>27</v>
      </c>
      <c r="M24" s="77" t="s">
        <v>27</v>
      </c>
      <c r="N24" s="77" t="s">
        <v>27</v>
      </c>
      <c r="O24" s="77" t="s">
        <v>27</v>
      </c>
      <c r="P24" s="77">
        <v>20162533</v>
      </c>
      <c r="Q24" s="79" t="s">
        <v>840</v>
      </c>
      <c r="R24" s="77" t="s">
        <v>27</v>
      </c>
      <c r="S24" s="77" t="s">
        <v>27</v>
      </c>
      <c r="T24" s="77">
        <v>27</v>
      </c>
      <c r="U24" s="77">
        <v>6.75</v>
      </c>
      <c r="V24" s="77">
        <v>0</v>
      </c>
      <c r="W24" s="77">
        <v>0</v>
      </c>
      <c r="X24" s="77">
        <v>3</v>
      </c>
      <c r="Y24" s="77">
        <v>8</v>
      </c>
      <c r="Z24" s="77">
        <v>10</v>
      </c>
      <c r="AA24" s="77">
        <v>6</v>
      </c>
      <c r="AC24" s="77">
        <v>0</v>
      </c>
      <c r="AD24" s="77" t="s">
        <v>1222</v>
      </c>
      <c r="AE24" s="77">
        <v>1</v>
      </c>
      <c r="AF24" s="77" t="s">
        <v>895</v>
      </c>
      <c r="AG24" s="77">
        <v>0</v>
      </c>
      <c r="AH24" s="77">
        <v>1</v>
      </c>
      <c r="AI24" s="77">
        <v>1</v>
      </c>
      <c r="AJ24" s="77">
        <v>1</v>
      </c>
      <c r="AK24" s="77">
        <v>0</v>
      </c>
      <c r="AM24" s="77">
        <v>0</v>
      </c>
    </row>
    <row r="25" spans="1:53" ht="42" x14ac:dyDescent="0.15">
      <c r="A25" s="74" t="s">
        <v>113</v>
      </c>
      <c r="B25" s="74" t="s">
        <v>114</v>
      </c>
      <c r="C25" s="74" t="s">
        <v>27</v>
      </c>
      <c r="D25" s="74" t="s">
        <v>27</v>
      </c>
      <c r="E25" s="74" t="s">
        <v>27</v>
      </c>
      <c r="F25" s="74" t="s">
        <v>115</v>
      </c>
      <c r="G25" s="74" t="s">
        <v>116</v>
      </c>
      <c r="H25" s="74">
        <v>2015</v>
      </c>
      <c r="I25" s="74">
        <v>91</v>
      </c>
      <c r="J25" s="74">
        <v>12</v>
      </c>
      <c r="K25" s="75" t="s">
        <v>27</v>
      </c>
      <c r="L25" s="74" t="s">
        <v>27</v>
      </c>
      <c r="M25" s="74" t="s">
        <v>27</v>
      </c>
      <c r="N25" s="74" t="s">
        <v>27</v>
      </c>
      <c r="O25" s="74" t="s">
        <v>27</v>
      </c>
      <c r="P25" s="74" t="s">
        <v>117</v>
      </c>
      <c r="Q25" s="76" t="s">
        <v>841</v>
      </c>
      <c r="R25" s="74" t="s">
        <v>27</v>
      </c>
      <c r="S25" s="74" t="s">
        <v>27</v>
      </c>
      <c r="T25" s="74">
        <v>26</v>
      </c>
      <c r="U25" s="74">
        <v>4.33</v>
      </c>
      <c r="V25" s="74">
        <v>0</v>
      </c>
      <c r="W25" s="74">
        <v>3</v>
      </c>
      <c r="X25" s="74">
        <v>8</v>
      </c>
      <c r="Y25" s="74">
        <v>7</v>
      </c>
      <c r="Z25" s="74">
        <v>4</v>
      </c>
      <c r="AA25" s="74">
        <v>4</v>
      </c>
      <c r="AC25" s="74">
        <v>0</v>
      </c>
      <c r="AE25" s="74">
        <v>0</v>
      </c>
    </row>
    <row r="26" spans="1:53" ht="42" x14ac:dyDescent="0.15">
      <c r="A26" s="74" t="s">
        <v>118</v>
      </c>
      <c r="B26" s="74" t="s">
        <v>119</v>
      </c>
      <c r="C26" s="74" t="s">
        <v>27</v>
      </c>
      <c r="D26" s="74" t="s">
        <v>27</v>
      </c>
      <c r="E26" s="74" t="s">
        <v>27</v>
      </c>
      <c r="F26" s="74" t="s">
        <v>120</v>
      </c>
      <c r="G26" s="74" t="s">
        <v>121</v>
      </c>
      <c r="H26" s="74">
        <v>2015</v>
      </c>
      <c r="I26" s="74">
        <v>521</v>
      </c>
      <c r="J26" s="74" t="s">
        <v>27</v>
      </c>
      <c r="K26" s="75" t="s">
        <v>27</v>
      </c>
      <c r="L26" s="74" t="s">
        <v>27</v>
      </c>
      <c r="M26" s="74" t="s">
        <v>27</v>
      </c>
      <c r="N26" s="74">
        <v>81</v>
      </c>
      <c r="O26" s="74">
        <v>89</v>
      </c>
      <c r="P26" s="74" t="s">
        <v>27</v>
      </c>
      <c r="Q26" s="76" t="s">
        <v>842</v>
      </c>
      <c r="R26" s="74" t="s">
        <v>27</v>
      </c>
      <c r="S26" s="74" t="s">
        <v>27</v>
      </c>
      <c r="T26" s="74">
        <v>26</v>
      </c>
      <c r="U26" s="74">
        <v>4.33</v>
      </c>
      <c r="V26" s="74">
        <v>3</v>
      </c>
      <c r="W26" s="74">
        <v>2</v>
      </c>
      <c r="X26" s="74">
        <v>4</v>
      </c>
      <c r="Y26" s="74">
        <v>9</v>
      </c>
      <c r="Z26" s="74">
        <v>7</v>
      </c>
      <c r="AA26" s="74">
        <v>1</v>
      </c>
      <c r="AC26" s="74">
        <v>0</v>
      </c>
      <c r="AE26" s="74">
        <v>0</v>
      </c>
      <c r="AF26" s="74" t="s">
        <v>898</v>
      </c>
      <c r="AG26" s="74">
        <v>0</v>
      </c>
    </row>
    <row r="27" spans="1:53" ht="42" x14ac:dyDescent="0.15">
      <c r="A27" s="74" t="s">
        <v>122</v>
      </c>
      <c r="B27" s="74" t="s">
        <v>123</v>
      </c>
      <c r="C27" s="74" t="s">
        <v>27</v>
      </c>
      <c r="D27" s="74" t="s">
        <v>27</v>
      </c>
      <c r="E27" s="74" t="s">
        <v>27</v>
      </c>
      <c r="F27" s="74" t="s">
        <v>124</v>
      </c>
      <c r="G27" s="74" t="s">
        <v>125</v>
      </c>
      <c r="H27" s="74">
        <v>2017</v>
      </c>
      <c r="I27" s="74">
        <v>164</v>
      </c>
      <c r="J27" s="74">
        <v>3</v>
      </c>
      <c r="K27" s="75" t="s">
        <v>27</v>
      </c>
      <c r="L27" s="74" t="s">
        <v>27</v>
      </c>
      <c r="M27" s="74" t="s">
        <v>27</v>
      </c>
      <c r="N27" s="74" t="s">
        <v>27</v>
      </c>
      <c r="O27" s="74" t="s">
        <v>27</v>
      </c>
      <c r="P27" s="74">
        <v>46</v>
      </c>
      <c r="Q27" s="76" t="s">
        <v>847</v>
      </c>
      <c r="R27" s="74" t="s">
        <v>27</v>
      </c>
      <c r="S27" s="74" t="s">
        <v>27</v>
      </c>
      <c r="T27" s="74">
        <v>25</v>
      </c>
      <c r="U27" s="74">
        <v>6.25</v>
      </c>
      <c r="V27" s="74">
        <v>0</v>
      </c>
      <c r="W27" s="74">
        <v>0</v>
      </c>
      <c r="X27" s="74">
        <v>4</v>
      </c>
      <c r="Y27" s="74">
        <v>8</v>
      </c>
      <c r="Z27" s="74">
        <v>8</v>
      </c>
      <c r="AA27" s="74">
        <v>5</v>
      </c>
      <c r="AC27" s="74">
        <v>0</v>
      </c>
      <c r="AE27" s="74">
        <v>0</v>
      </c>
    </row>
    <row r="28" spans="1:53" ht="42" x14ac:dyDescent="0.15">
      <c r="A28" s="74" t="s">
        <v>126</v>
      </c>
      <c r="B28" s="74" t="s">
        <v>127</v>
      </c>
      <c r="C28" s="74" t="s">
        <v>27</v>
      </c>
      <c r="D28" s="74" t="s">
        <v>27</v>
      </c>
      <c r="E28" s="74" t="s">
        <v>27</v>
      </c>
      <c r="F28" s="74" t="s">
        <v>57</v>
      </c>
      <c r="G28" s="74" t="s">
        <v>128</v>
      </c>
      <c r="H28" s="74">
        <v>2018</v>
      </c>
      <c r="I28" s="74">
        <v>5</v>
      </c>
      <c r="J28" s="74" t="s">
        <v>27</v>
      </c>
      <c r="K28" s="75" t="s">
        <v>27</v>
      </c>
      <c r="L28" s="74" t="s">
        <v>27</v>
      </c>
      <c r="M28" s="74" t="s">
        <v>27</v>
      </c>
      <c r="N28" s="74" t="s">
        <v>27</v>
      </c>
      <c r="O28" s="74" t="s">
        <v>27</v>
      </c>
      <c r="P28" s="74">
        <v>323</v>
      </c>
      <c r="Q28" s="76" t="s">
        <v>843</v>
      </c>
      <c r="R28" s="74" t="s">
        <v>27</v>
      </c>
      <c r="S28" s="74" t="s">
        <v>27</v>
      </c>
      <c r="T28" s="74">
        <v>24</v>
      </c>
      <c r="U28" s="74">
        <v>8</v>
      </c>
      <c r="V28" s="74">
        <v>0</v>
      </c>
      <c r="W28" s="74">
        <v>0</v>
      </c>
      <c r="X28" s="74">
        <v>0</v>
      </c>
      <c r="Y28" s="74">
        <v>0</v>
      </c>
      <c r="Z28" s="74">
        <v>14</v>
      </c>
      <c r="AA28" s="74">
        <v>10</v>
      </c>
      <c r="AC28" s="74">
        <v>0</v>
      </c>
      <c r="AD28" s="74" t="s">
        <v>1212</v>
      </c>
      <c r="AE28" s="74">
        <v>1</v>
      </c>
      <c r="AF28" s="74" t="s">
        <v>895</v>
      </c>
      <c r="AG28" s="74">
        <v>0</v>
      </c>
      <c r="AH28" s="74">
        <v>1</v>
      </c>
      <c r="AI28" s="74">
        <v>0</v>
      </c>
    </row>
    <row r="29" spans="1:53" ht="42" x14ac:dyDescent="0.15">
      <c r="A29" s="74" t="s">
        <v>129</v>
      </c>
      <c r="B29" s="74" t="s">
        <v>130</v>
      </c>
      <c r="C29" s="74" t="s">
        <v>27</v>
      </c>
      <c r="D29" s="74" t="s">
        <v>27</v>
      </c>
      <c r="E29" s="74" t="s">
        <v>27</v>
      </c>
      <c r="F29" s="74" t="s">
        <v>83</v>
      </c>
      <c r="G29" s="74" t="s">
        <v>131</v>
      </c>
      <c r="H29" s="74">
        <v>2018</v>
      </c>
      <c r="I29" s="74">
        <v>13</v>
      </c>
      <c r="J29" s="74">
        <v>2</v>
      </c>
      <c r="K29" s="75" t="s">
        <v>27</v>
      </c>
      <c r="L29" s="74" t="s">
        <v>27</v>
      </c>
      <c r="M29" s="74" t="s">
        <v>27</v>
      </c>
      <c r="N29" s="74" t="s">
        <v>27</v>
      </c>
      <c r="O29" s="74" t="s">
        <v>27</v>
      </c>
      <c r="P29" s="74" t="s">
        <v>132</v>
      </c>
      <c r="Q29" s="76" t="s">
        <v>848</v>
      </c>
      <c r="R29" s="74" t="s">
        <v>27</v>
      </c>
      <c r="S29" s="74" t="s">
        <v>27</v>
      </c>
      <c r="T29" s="74">
        <v>24</v>
      </c>
      <c r="U29" s="74">
        <v>8</v>
      </c>
      <c r="V29" s="74">
        <v>0</v>
      </c>
      <c r="W29" s="74">
        <v>0</v>
      </c>
      <c r="X29" s="74">
        <v>0</v>
      </c>
      <c r="Y29" s="74">
        <v>2</v>
      </c>
      <c r="Z29" s="74">
        <v>14</v>
      </c>
      <c r="AA29" s="74">
        <v>8</v>
      </c>
      <c r="AC29" s="74">
        <v>1</v>
      </c>
      <c r="AE29" s="74">
        <v>1</v>
      </c>
      <c r="AF29" s="74" t="s">
        <v>891</v>
      </c>
      <c r="AG29" s="74">
        <v>0</v>
      </c>
      <c r="AH29" s="74">
        <v>3</v>
      </c>
      <c r="AI29" s="74">
        <v>1</v>
      </c>
      <c r="AJ29" s="74">
        <v>1</v>
      </c>
      <c r="AK29" s="74">
        <v>0</v>
      </c>
      <c r="AM29" s="74">
        <v>1</v>
      </c>
      <c r="AN29" s="74" t="s">
        <v>1104</v>
      </c>
    </row>
    <row r="30" spans="1:53" ht="42" x14ac:dyDescent="0.15">
      <c r="A30" s="74" t="s">
        <v>133</v>
      </c>
      <c r="B30" s="74" t="s">
        <v>134</v>
      </c>
      <c r="C30" s="74" t="s">
        <v>27</v>
      </c>
      <c r="D30" s="74" t="s">
        <v>27</v>
      </c>
      <c r="E30" s="74" t="s">
        <v>27</v>
      </c>
      <c r="F30" s="74" t="s">
        <v>135</v>
      </c>
      <c r="G30" s="74" t="s">
        <v>136</v>
      </c>
      <c r="H30" s="74">
        <v>2016</v>
      </c>
      <c r="I30" s="74">
        <v>71</v>
      </c>
      <c r="J30" s="74" t="s">
        <v>27</v>
      </c>
      <c r="K30" s="75" t="s">
        <v>27</v>
      </c>
      <c r="L30" s="74" t="s">
        <v>27</v>
      </c>
      <c r="M30" s="74" t="s">
        <v>27</v>
      </c>
      <c r="N30" s="74">
        <v>280</v>
      </c>
      <c r="O30" s="74">
        <v>292</v>
      </c>
      <c r="P30" s="74" t="s">
        <v>27</v>
      </c>
      <c r="Q30" s="76" t="s">
        <v>849</v>
      </c>
      <c r="R30" s="74" t="s">
        <v>27</v>
      </c>
      <c r="S30" s="74" t="s">
        <v>27</v>
      </c>
      <c r="T30" s="74">
        <v>24</v>
      </c>
      <c r="U30" s="74">
        <v>4.8</v>
      </c>
      <c r="V30" s="74">
        <v>0</v>
      </c>
      <c r="W30" s="74">
        <v>0</v>
      </c>
      <c r="X30" s="74">
        <v>3</v>
      </c>
      <c r="Y30" s="74">
        <v>8</v>
      </c>
      <c r="Z30" s="74">
        <v>7</v>
      </c>
      <c r="AA30" s="74">
        <v>6</v>
      </c>
      <c r="AC30" s="74">
        <v>0</v>
      </c>
      <c r="AD30" s="74" t="s">
        <v>1223</v>
      </c>
      <c r="AE30" s="74">
        <v>0</v>
      </c>
    </row>
    <row r="31" spans="1:53" ht="84" x14ac:dyDescent="0.15">
      <c r="A31" s="74" t="s">
        <v>137</v>
      </c>
      <c r="B31" s="74" t="s">
        <v>138</v>
      </c>
      <c r="C31" s="74" t="s">
        <v>27</v>
      </c>
      <c r="D31" s="74" t="s">
        <v>27</v>
      </c>
      <c r="E31" s="74" t="s">
        <v>27</v>
      </c>
      <c r="F31" s="74" t="s">
        <v>120</v>
      </c>
      <c r="G31" s="74" t="s">
        <v>139</v>
      </c>
      <c r="H31" s="74">
        <v>2017</v>
      </c>
      <c r="I31" s="74">
        <v>570</v>
      </c>
      <c r="J31" s="74" t="s">
        <v>27</v>
      </c>
      <c r="K31" s="75" t="s">
        <v>27</v>
      </c>
      <c r="L31" s="74" t="s">
        <v>27</v>
      </c>
      <c r="M31" s="74" t="s">
        <v>27</v>
      </c>
      <c r="N31" s="74">
        <v>71</v>
      </c>
      <c r="O31" s="74">
        <v>85</v>
      </c>
      <c r="P31" s="74" t="s">
        <v>27</v>
      </c>
      <c r="Q31" s="76" t="s">
        <v>844</v>
      </c>
      <c r="R31" s="74" t="s">
        <v>27</v>
      </c>
      <c r="S31" s="74" t="s">
        <v>27</v>
      </c>
      <c r="T31" s="74">
        <v>23</v>
      </c>
      <c r="U31" s="74">
        <v>5.75</v>
      </c>
      <c r="V31" s="74">
        <v>0</v>
      </c>
      <c r="W31" s="74">
        <v>0</v>
      </c>
      <c r="X31" s="74">
        <v>2</v>
      </c>
      <c r="Y31" s="74">
        <v>7</v>
      </c>
      <c r="Z31" s="74">
        <v>11</v>
      </c>
      <c r="AA31" s="74">
        <v>3</v>
      </c>
      <c r="AC31" s="74">
        <v>1</v>
      </c>
      <c r="AE31" s="74">
        <v>1</v>
      </c>
      <c r="AF31" s="74">
        <v>2016</v>
      </c>
      <c r="AG31" s="74">
        <v>0</v>
      </c>
      <c r="AH31" s="74">
        <v>1</v>
      </c>
      <c r="AI31" s="74">
        <v>1</v>
      </c>
      <c r="AJ31" s="74">
        <v>1</v>
      </c>
      <c r="AK31" s="74">
        <v>1</v>
      </c>
      <c r="AM31" s="74">
        <v>1</v>
      </c>
      <c r="AN31" s="74" t="s">
        <v>1105</v>
      </c>
      <c r="AO31" s="74">
        <v>0</v>
      </c>
      <c r="AQ31" s="74">
        <v>1</v>
      </c>
      <c r="AR31" s="74">
        <v>1</v>
      </c>
      <c r="AS31" s="74" t="s">
        <v>1106</v>
      </c>
      <c r="AT31" s="74">
        <v>0</v>
      </c>
      <c r="AV31" s="74">
        <v>0</v>
      </c>
      <c r="BA31" s="74" t="s">
        <v>1107</v>
      </c>
    </row>
    <row r="32" spans="1:53" ht="42" x14ac:dyDescent="0.15">
      <c r="A32" s="74" t="s">
        <v>140</v>
      </c>
      <c r="B32" s="74" t="s">
        <v>141</v>
      </c>
      <c r="C32" s="74" t="s">
        <v>27</v>
      </c>
      <c r="D32" s="74" t="s">
        <v>27</v>
      </c>
      <c r="E32" s="74" t="s">
        <v>27</v>
      </c>
      <c r="F32" s="74" t="s">
        <v>32</v>
      </c>
      <c r="G32" s="74" t="s">
        <v>142</v>
      </c>
      <c r="H32" s="74">
        <v>2016</v>
      </c>
      <c r="I32" s="74">
        <v>22</v>
      </c>
      <c r="J32" s="74">
        <v>3</v>
      </c>
      <c r="K32" s="75" t="s">
        <v>27</v>
      </c>
      <c r="L32" s="74" t="s">
        <v>27</v>
      </c>
      <c r="M32" s="74" t="s">
        <v>27</v>
      </c>
      <c r="N32" s="74">
        <v>1086</v>
      </c>
      <c r="O32" s="74">
        <v>1096</v>
      </c>
      <c r="P32" s="74" t="s">
        <v>27</v>
      </c>
      <c r="Q32" s="76" t="s">
        <v>845</v>
      </c>
      <c r="R32" s="74" t="s">
        <v>27</v>
      </c>
      <c r="S32" s="74" t="s">
        <v>27</v>
      </c>
      <c r="T32" s="74">
        <v>23</v>
      </c>
      <c r="U32" s="74">
        <v>4.5999999999999996</v>
      </c>
      <c r="V32" s="74">
        <v>0</v>
      </c>
      <c r="W32" s="74">
        <v>1</v>
      </c>
      <c r="X32" s="74">
        <v>4</v>
      </c>
      <c r="Y32" s="74">
        <v>9</v>
      </c>
      <c r="Z32" s="74">
        <v>4</v>
      </c>
      <c r="AA32" s="74">
        <v>5</v>
      </c>
      <c r="AC32" s="74">
        <v>0</v>
      </c>
      <c r="AD32" s="74" t="s">
        <v>1211</v>
      </c>
      <c r="AE32" s="74">
        <v>0</v>
      </c>
      <c r="AF32" s="74" t="s">
        <v>893</v>
      </c>
      <c r="AG32" s="74">
        <v>0</v>
      </c>
    </row>
    <row r="33" spans="1:53" ht="42" x14ac:dyDescent="0.15">
      <c r="A33" s="74" t="s">
        <v>143</v>
      </c>
      <c r="B33" s="74" t="s">
        <v>144</v>
      </c>
      <c r="C33" s="74" t="s">
        <v>27</v>
      </c>
      <c r="D33" s="74" t="s">
        <v>27</v>
      </c>
      <c r="E33" s="74" t="s">
        <v>27</v>
      </c>
      <c r="F33" s="74" t="s">
        <v>145</v>
      </c>
      <c r="G33" s="74" t="s">
        <v>52</v>
      </c>
      <c r="H33" s="74">
        <v>2018</v>
      </c>
      <c r="I33" s="74">
        <v>123</v>
      </c>
      <c r="J33" s="74">
        <v>2</v>
      </c>
      <c r="K33" s="75" t="s">
        <v>27</v>
      </c>
      <c r="L33" s="74" t="s">
        <v>27</v>
      </c>
      <c r="M33" s="74" t="s">
        <v>27</v>
      </c>
      <c r="N33" s="74">
        <v>1301</v>
      </c>
      <c r="O33" s="74">
        <v>1326</v>
      </c>
      <c r="P33" s="74" t="s">
        <v>27</v>
      </c>
      <c r="Q33" s="76" t="s">
        <v>846</v>
      </c>
      <c r="R33" s="74" t="s">
        <v>27</v>
      </c>
      <c r="S33" s="74" t="s">
        <v>27</v>
      </c>
      <c r="T33" s="74">
        <v>22</v>
      </c>
      <c r="U33" s="74">
        <v>7.33</v>
      </c>
      <c r="V33" s="74">
        <v>0</v>
      </c>
      <c r="W33" s="74">
        <v>0</v>
      </c>
      <c r="X33" s="74">
        <v>0</v>
      </c>
      <c r="Y33" s="74">
        <v>2</v>
      </c>
      <c r="Z33" s="74">
        <v>16</v>
      </c>
      <c r="AA33" s="74">
        <v>4</v>
      </c>
      <c r="AC33" s="74">
        <v>1</v>
      </c>
      <c r="AE33" s="74">
        <v>1</v>
      </c>
      <c r="AF33" s="74" t="s">
        <v>891</v>
      </c>
      <c r="AG33" s="74">
        <v>0</v>
      </c>
      <c r="AH33" s="74">
        <v>1</v>
      </c>
      <c r="AI33" s="74">
        <v>0</v>
      </c>
    </row>
    <row r="34" spans="1:53" ht="70" x14ac:dyDescent="0.15">
      <c r="A34" s="74" t="s">
        <v>146</v>
      </c>
      <c r="B34" s="74" t="s">
        <v>147</v>
      </c>
      <c r="C34" s="74" t="s">
        <v>148</v>
      </c>
      <c r="D34" s="74" t="s">
        <v>27</v>
      </c>
      <c r="E34" s="74" t="s">
        <v>27</v>
      </c>
      <c r="F34" s="74" t="s">
        <v>111</v>
      </c>
      <c r="G34" s="74" t="s">
        <v>149</v>
      </c>
      <c r="H34" s="74">
        <v>2016</v>
      </c>
      <c r="I34" s="74">
        <v>283</v>
      </c>
      <c r="J34" s="74">
        <v>1829</v>
      </c>
      <c r="K34" s="75" t="s">
        <v>27</v>
      </c>
      <c r="L34" s="74" t="s">
        <v>27</v>
      </c>
      <c r="M34" s="74" t="s">
        <v>27</v>
      </c>
      <c r="N34" s="74" t="s">
        <v>27</v>
      </c>
      <c r="O34" s="74" t="s">
        <v>27</v>
      </c>
      <c r="P34" s="74">
        <v>20160354</v>
      </c>
      <c r="Q34" s="76" t="s">
        <v>850</v>
      </c>
      <c r="R34" s="74" t="s">
        <v>27</v>
      </c>
      <c r="S34" s="74" t="s">
        <v>27</v>
      </c>
      <c r="T34" s="74">
        <v>21</v>
      </c>
      <c r="U34" s="74">
        <v>4.2</v>
      </c>
      <c r="V34" s="74">
        <v>0</v>
      </c>
      <c r="W34" s="74">
        <v>4</v>
      </c>
      <c r="X34" s="74">
        <v>5</v>
      </c>
      <c r="Y34" s="74">
        <v>6</v>
      </c>
      <c r="Z34" s="74">
        <v>2</v>
      </c>
      <c r="AA34" s="74">
        <v>4</v>
      </c>
      <c r="AC34" s="74">
        <v>0</v>
      </c>
      <c r="AD34" s="74" t="s">
        <v>1224</v>
      </c>
      <c r="AE34" s="74">
        <v>0</v>
      </c>
    </row>
    <row r="35" spans="1:53" ht="56" x14ac:dyDescent="0.15">
      <c r="A35" s="74" t="s">
        <v>150</v>
      </c>
      <c r="B35" s="74" t="s">
        <v>151</v>
      </c>
      <c r="C35" s="74" t="s">
        <v>27</v>
      </c>
      <c r="D35" s="74" t="s">
        <v>27</v>
      </c>
      <c r="E35" s="74" t="s">
        <v>27</v>
      </c>
      <c r="F35" s="74" t="s">
        <v>152</v>
      </c>
      <c r="G35" s="74" t="s">
        <v>153</v>
      </c>
      <c r="H35" s="74">
        <v>2016</v>
      </c>
      <c r="I35" s="74">
        <v>61</v>
      </c>
      <c r="J35" s="74">
        <v>1</v>
      </c>
      <c r="K35" s="75" t="s">
        <v>27</v>
      </c>
      <c r="L35" s="74" t="s">
        <v>27</v>
      </c>
      <c r="M35" s="74" t="s">
        <v>27</v>
      </c>
      <c r="N35" s="74">
        <v>89</v>
      </c>
      <c r="O35" s="74">
        <v>102</v>
      </c>
      <c r="P35" s="74" t="s">
        <v>27</v>
      </c>
      <c r="Q35" s="76" t="s">
        <v>851</v>
      </c>
      <c r="R35" s="74" t="s">
        <v>27</v>
      </c>
      <c r="S35" s="74" t="s">
        <v>27</v>
      </c>
      <c r="T35" s="74">
        <v>21</v>
      </c>
      <c r="U35" s="74">
        <v>4.2</v>
      </c>
      <c r="V35" s="74">
        <v>0</v>
      </c>
      <c r="W35" s="74">
        <v>1</v>
      </c>
      <c r="X35" s="74">
        <v>4</v>
      </c>
      <c r="Y35" s="74">
        <v>6</v>
      </c>
      <c r="Z35" s="74">
        <v>7</v>
      </c>
      <c r="AA35" s="74">
        <v>3</v>
      </c>
      <c r="AC35" s="74">
        <v>0</v>
      </c>
      <c r="AD35" s="74" t="s">
        <v>1225</v>
      </c>
      <c r="AE35" s="74">
        <v>0</v>
      </c>
    </row>
    <row r="36" spans="1:53" ht="42" x14ac:dyDescent="0.15">
      <c r="A36" s="74" t="s">
        <v>154</v>
      </c>
      <c r="B36" s="74" t="s">
        <v>155</v>
      </c>
      <c r="C36" s="74" t="s">
        <v>27</v>
      </c>
      <c r="D36" s="74" t="s">
        <v>27</v>
      </c>
      <c r="E36" s="74" t="s">
        <v>27</v>
      </c>
      <c r="F36" s="74" t="s">
        <v>120</v>
      </c>
      <c r="G36" s="74" t="s">
        <v>156</v>
      </c>
      <c r="H36" s="74">
        <v>2016</v>
      </c>
      <c r="I36" s="74">
        <v>559</v>
      </c>
      <c r="J36" s="74" t="s">
        <v>27</v>
      </c>
      <c r="K36" s="75" t="s">
        <v>27</v>
      </c>
      <c r="L36" s="74" t="s">
        <v>27</v>
      </c>
      <c r="M36" s="74" t="s">
        <v>27</v>
      </c>
      <c r="N36" s="74">
        <v>45</v>
      </c>
      <c r="O36" s="74">
        <v>63</v>
      </c>
      <c r="P36" s="74" t="s">
        <v>27</v>
      </c>
      <c r="Q36" s="76" t="s">
        <v>852</v>
      </c>
      <c r="R36" s="74" t="s">
        <v>27</v>
      </c>
      <c r="S36" s="74" t="s">
        <v>27</v>
      </c>
      <c r="T36" s="74">
        <v>19</v>
      </c>
      <c r="U36" s="74">
        <v>3.8</v>
      </c>
      <c r="V36" s="74">
        <v>0</v>
      </c>
      <c r="W36" s="74">
        <v>0</v>
      </c>
      <c r="X36" s="74">
        <v>1</v>
      </c>
      <c r="Y36" s="74">
        <v>4</v>
      </c>
      <c r="Z36" s="74">
        <v>12</v>
      </c>
      <c r="AA36" s="74">
        <v>2</v>
      </c>
      <c r="AC36" s="74">
        <v>0</v>
      </c>
      <c r="AD36" s="74" t="s">
        <v>1211</v>
      </c>
      <c r="AE36" s="74">
        <v>1</v>
      </c>
      <c r="AF36" s="74" t="s">
        <v>893</v>
      </c>
      <c r="AG36" s="74">
        <v>0</v>
      </c>
    </row>
    <row r="37" spans="1:53" s="77" customFormat="1" ht="42" x14ac:dyDescent="0.15">
      <c r="A37" s="77" t="s">
        <v>157</v>
      </c>
      <c r="B37" s="77" t="s">
        <v>158</v>
      </c>
      <c r="C37" s="77" t="s">
        <v>27</v>
      </c>
      <c r="D37" s="77" t="s">
        <v>27</v>
      </c>
      <c r="E37" s="77" t="s">
        <v>27</v>
      </c>
      <c r="F37" s="77" t="s">
        <v>159</v>
      </c>
      <c r="G37" s="77">
        <v>2017</v>
      </c>
      <c r="H37" s="77">
        <v>2017</v>
      </c>
      <c r="I37" s="77">
        <v>68</v>
      </c>
      <c r="J37" s="77">
        <v>1</v>
      </c>
      <c r="K37" s="78" t="s">
        <v>27</v>
      </c>
      <c r="L37" s="77" t="s">
        <v>27</v>
      </c>
      <c r="M37" s="77" t="s">
        <v>27</v>
      </c>
      <c r="N37" s="77">
        <v>65</v>
      </c>
      <c r="O37" s="77">
        <v>75</v>
      </c>
      <c r="P37" s="77" t="s">
        <v>27</v>
      </c>
      <c r="Q37" s="79" t="s">
        <v>899</v>
      </c>
      <c r="R37" s="77" t="s">
        <v>27</v>
      </c>
      <c r="S37" s="77" t="s">
        <v>27</v>
      </c>
      <c r="T37" s="77">
        <v>18</v>
      </c>
      <c r="U37" s="77">
        <v>4.5</v>
      </c>
      <c r="V37" s="77">
        <v>0</v>
      </c>
      <c r="W37" s="77">
        <v>0</v>
      </c>
      <c r="X37" s="77">
        <v>6</v>
      </c>
      <c r="Y37" s="77">
        <v>3</v>
      </c>
      <c r="Z37" s="77">
        <v>7</v>
      </c>
      <c r="AA37" s="77">
        <v>2</v>
      </c>
      <c r="AC37" s="77">
        <v>0</v>
      </c>
      <c r="AD37" s="77" t="s">
        <v>1211</v>
      </c>
      <c r="AE37" s="77">
        <v>0</v>
      </c>
      <c r="AF37" s="77">
        <v>2013</v>
      </c>
      <c r="AG37" s="77">
        <v>0</v>
      </c>
      <c r="AH37" s="77">
        <v>1</v>
      </c>
      <c r="AI37" s="77">
        <v>1</v>
      </c>
      <c r="AJ37" s="77">
        <v>1</v>
      </c>
      <c r="AK37" s="77">
        <v>1</v>
      </c>
      <c r="AM37" s="77">
        <v>1</v>
      </c>
      <c r="AN37" s="77" t="s">
        <v>1108</v>
      </c>
      <c r="AO37" s="77">
        <v>0</v>
      </c>
      <c r="AQ37" s="77">
        <v>1</v>
      </c>
      <c r="AR37" s="77">
        <v>1</v>
      </c>
      <c r="AS37" s="77" t="s">
        <v>1109</v>
      </c>
      <c r="AT37" s="77">
        <v>0</v>
      </c>
      <c r="AV37" s="77">
        <v>0</v>
      </c>
      <c r="BA37" s="80" t="s">
        <v>1110</v>
      </c>
    </row>
    <row r="38" spans="1:53" ht="42" x14ac:dyDescent="0.15">
      <c r="A38" s="74" t="s">
        <v>160</v>
      </c>
      <c r="B38" s="74" t="s">
        <v>161</v>
      </c>
      <c r="C38" s="74" t="s">
        <v>27</v>
      </c>
      <c r="D38" s="74" t="s">
        <v>27</v>
      </c>
      <c r="E38" s="74" t="s">
        <v>27</v>
      </c>
      <c r="F38" s="74" t="s">
        <v>57</v>
      </c>
      <c r="G38" s="74">
        <v>2017</v>
      </c>
      <c r="H38" s="74">
        <v>2017</v>
      </c>
      <c r="I38" s="74">
        <v>4</v>
      </c>
      <c r="J38" s="74" t="s">
        <v>27</v>
      </c>
      <c r="K38" s="75" t="s">
        <v>27</v>
      </c>
      <c r="L38" s="74" t="s">
        <v>27</v>
      </c>
      <c r="M38" s="74" t="s">
        <v>27</v>
      </c>
      <c r="N38" s="74" t="s">
        <v>27</v>
      </c>
      <c r="O38" s="74" t="s">
        <v>27</v>
      </c>
      <c r="P38" s="74">
        <v>136</v>
      </c>
      <c r="Q38" s="76" t="s">
        <v>900</v>
      </c>
      <c r="R38" s="74" t="s">
        <v>27</v>
      </c>
      <c r="S38" s="74" t="s">
        <v>27</v>
      </c>
      <c r="T38" s="74">
        <v>18</v>
      </c>
      <c r="U38" s="74">
        <v>4.5</v>
      </c>
      <c r="V38" s="74">
        <v>0</v>
      </c>
      <c r="W38" s="74">
        <v>0</v>
      </c>
      <c r="X38" s="74">
        <v>0</v>
      </c>
      <c r="Y38" s="74">
        <v>2</v>
      </c>
      <c r="Z38" s="74">
        <v>14</v>
      </c>
      <c r="AA38" s="74">
        <v>2</v>
      </c>
      <c r="AC38" s="74">
        <v>0</v>
      </c>
      <c r="AD38" s="74" t="s">
        <v>1226</v>
      </c>
      <c r="AE38" s="74">
        <v>0</v>
      </c>
    </row>
    <row r="39" spans="1:53" ht="42" x14ac:dyDescent="0.15">
      <c r="A39" s="74" t="s">
        <v>162</v>
      </c>
      <c r="B39" s="74" t="s">
        <v>163</v>
      </c>
      <c r="C39" s="74" t="s">
        <v>27</v>
      </c>
      <c r="D39" s="74" t="s">
        <v>27</v>
      </c>
      <c r="E39" s="74" t="s">
        <v>27</v>
      </c>
      <c r="F39" s="74" t="s">
        <v>76</v>
      </c>
      <c r="G39" s="74" t="s">
        <v>164</v>
      </c>
      <c r="H39" s="74">
        <v>2019</v>
      </c>
      <c r="I39" s="74">
        <v>38</v>
      </c>
      <c r="J39" s="74">
        <v>4</v>
      </c>
      <c r="K39" s="75" t="s">
        <v>27</v>
      </c>
      <c r="L39" s="74" t="s">
        <v>27</v>
      </c>
      <c r="M39" s="74" t="s">
        <v>165</v>
      </c>
      <c r="N39" s="74">
        <v>567</v>
      </c>
      <c r="O39" s="74">
        <v>589</v>
      </c>
      <c r="P39" s="74" t="s">
        <v>27</v>
      </c>
      <c r="Q39" s="76" t="s">
        <v>901</v>
      </c>
      <c r="R39" s="74" t="s">
        <v>27</v>
      </c>
      <c r="S39" s="74" t="s">
        <v>27</v>
      </c>
      <c r="T39" s="74">
        <v>17</v>
      </c>
      <c r="U39" s="74">
        <v>8.5</v>
      </c>
      <c r="V39" s="74">
        <v>0</v>
      </c>
      <c r="W39" s="74">
        <v>0</v>
      </c>
      <c r="X39" s="74">
        <v>0</v>
      </c>
      <c r="Y39" s="74">
        <v>0</v>
      </c>
      <c r="Z39" s="74">
        <v>3</v>
      </c>
      <c r="AA39" s="74">
        <v>14</v>
      </c>
      <c r="AC39" s="74">
        <v>1</v>
      </c>
      <c r="AE39" s="74">
        <v>1</v>
      </c>
      <c r="AF39" s="74">
        <v>2017</v>
      </c>
      <c r="AG39" s="74">
        <v>0</v>
      </c>
      <c r="AH39" s="74">
        <v>1</v>
      </c>
      <c r="AI39" s="74">
        <v>0</v>
      </c>
    </row>
    <row r="40" spans="1:53" ht="42" x14ac:dyDescent="0.15">
      <c r="A40" s="74" t="s">
        <v>166</v>
      </c>
      <c r="B40" s="74" t="s">
        <v>167</v>
      </c>
      <c r="C40" s="74" t="s">
        <v>27</v>
      </c>
      <c r="D40" s="74" t="s">
        <v>27</v>
      </c>
      <c r="E40" s="74" t="s">
        <v>27</v>
      </c>
      <c r="F40" s="74" t="s">
        <v>57</v>
      </c>
      <c r="G40" s="74" t="s">
        <v>168</v>
      </c>
      <c r="H40" s="74">
        <v>2018</v>
      </c>
      <c r="I40" s="74">
        <v>5</v>
      </c>
      <c r="J40" s="74" t="s">
        <v>27</v>
      </c>
      <c r="K40" s="75" t="s">
        <v>27</v>
      </c>
      <c r="L40" s="74" t="s">
        <v>27</v>
      </c>
      <c r="M40" s="74" t="s">
        <v>27</v>
      </c>
      <c r="N40" s="74" t="s">
        <v>27</v>
      </c>
      <c r="O40" s="74" t="s">
        <v>27</v>
      </c>
      <c r="P40" s="74">
        <v>101</v>
      </c>
      <c r="Q40" s="76" t="s">
        <v>902</v>
      </c>
      <c r="R40" s="74" t="s">
        <v>27</v>
      </c>
      <c r="S40" s="74" t="s">
        <v>27</v>
      </c>
      <c r="T40" s="74">
        <v>17</v>
      </c>
      <c r="U40" s="74">
        <v>5.67</v>
      </c>
      <c r="V40" s="74">
        <v>0</v>
      </c>
      <c r="W40" s="74">
        <v>0</v>
      </c>
      <c r="X40" s="74">
        <v>0</v>
      </c>
      <c r="Y40" s="74">
        <v>2</v>
      </c>
      <c r="Z40" s="74">
        <v>10</v>
      </c>
      <c r="AA40" s="74">
        <v>5</v>
      </c>
      <c r="AC40" s="74">
        <v>1</v>
      </c>
      <c r="AE40" s="74">
        <v>1</v>
      </c>
      <c r="AF40" s="74" t="s">
        <v>1111</v>
      </c>
      <c r="AG40" s="74">
        <v>0</v>
      </c>
      <c r="AH40" s="74">
        <v>1</v>
      </c>
      <c r="AI40" s="74">
        <v>0</v>
      </c>
    </row>
    <row r="41" spans="1:53" ht="42" x14ac:dyDescent="0.15">
      <c r="A41" s="74" t="s">
        <v>169</v>
      </c>
      <c r="B41" s="74" t="s">
        <v>170</v>
      </c>
      <c r="C41" s="74" t="s">
        <v>27</v>
      </c>
      <c r="D41" s="74" t="s">
        <v>27</v>
      </c>
      <c r="E41" s="74" t="s">
        <v>27</v>
      </c>
      <c r="F41" s="74" t="s">
        <v>32</v>
      </c>
      <c r="G41" s="74" t="s">
        <v>116</v>
      </c>
      <c r="H41" s="74">
        <v>2015</v>
      </c>
      <c r="I41" s="74">
        <v>21</v>
      </c>
      <c r="J41" s="74">
        <v>12</v>
      </c>
      <c r="K41" s="75" t="s">
        <v>27</v>
      </c>
      <c r="L41" s="74" t="s">
        <v>27</v>
      </c>
      <c r="M41" s="74" t="s">
        <v>27</v>
      </c>
      <c r="N41" s="74">
        <v>4415</v>
      </c>
      <c r="O41" s="74">
        <v>4424</v>
      </c>
      <c r="P41" s="74" t="s">
        <v>27</v>
      </c>
      <c r="Q41" s="76" t="s">
        <v>903</v>
      </c>
      <c r="R41" s="74" t="s">
        <v>27</v>
      </c>
      <c r="S41" s="74" t="s">
        <v>27</v>
      </c>
      <c r="T41" s="74">
        <v>17</v>
      </c>
      <c r="U41" s="74">
        <v>2.83</v>
      </c>
      <c r="V41" s="74">
        <v>0</v>
      </c>
      <c r="W41" s="74">
        <v>3</v>
      </c>
      <c r="X41" s="74">
        <v>4</v>
      </c>
      <c r="Y41" s="74">
        <v>5</v>
      </c>
      <c r="Z41" s="74">
        <v>4</v>
      </c>
      <c r="AA41" s="74">
        <v>1</v>
      </c>
      <c r="AC41" s="74">
        <v>0</v>
      </c>
      <c r="AD41" s="74" t="s">
        <v>1211</v>
      </c>
      <c r="AE41" s="74">
        <v>0</v>
      </c>
      <c r="AF41" s="74">
        <v>1998</v>
      </c>
      <c r="AG41" s="74">
        <v>0</v>
      </c>
      <c r="AH41" s="74">
        <v>1</v>
      </c>
      <c r="AI41" s="74">
        <v>0</v>
      </c>
    </row>
    <row r="42" spans="1:53" ht="42" x14ac:dyDescent="0.15">
      <c r="A42" s="74" t="s">
        <v>171</v>
      </c>
      <c r="B42" s="74" t="s">
        <v>172</v>
      </c>
      <c r="C42" s="74" t="s">
        <v>27</v>
      </c>
      <c r="D42" s="74" t="s">
        <v>27</v>
      </c>
      <c r="E42" s="74" t="s">
        <v>27</v>
      </c>
      <c r="F42" s="74" t="s">
        <v>173</v>
      </c>
      <c r="G42" s="74" t="s">
        <v>174</v>
      </c>
      <c r="H42" s="74">
        <v>2015</v>
      </c>
      <c r="I42" s="74">
        <v>3</v>
      </c>
      <c r="J42" s="74" t="s">
        <v>27</v>
      </c>
      <c r="K42" s="75" t="s">
        <v>27</v>
      </c>
      <c r="L42" s="74" t="s">
        <v>27</v>
      </c>
      <c r="M42" s="74" t="s">
        <v>27</v>
      </c>
      <c r="N42" s="74" t="s">
        <v>27</v>
      </c>
      <c r="O42" s="74" t="s">
        <v>27</v>
      </c>
      <c r="P42" s="74" t="s">
        <v>175</v>
      </c>
      <c r="Q42" s="76" t="s">
        <v>904</v>
      </c>
      <c r="R42" s="74" t="s">
        <v>27</v>
      </c>
      <c r="S42" s="74" t="s">
        <v>27</v>
      </c>
      <c r="T42" s="74">
        <v>17</v>
      </c>
      <c r="U42" s="74">
        <v>2.83</v>
      </c>
      <c r="V42" s="74">
        <v>0</v>
      </c>
      <c r="W42" s="74">
        <v>1</v>
      </c>
      <c r="X42" s="74">
        <v>4</v>
      </c>
      <c r="Y42" s="74">
        <v>8</v>
      </c>
      <c r="Z42" s="74">
        <v>3</v>
      </c>
      <c r="AA42" s="74">
        <v>1</v>
      </c>
      <c r="AC42" s="74">
        <v>0</v>
      </c>
      <c r="AD42" s="74" t="s">
        <v>1211</v>
      </c>
      <c r="AE42" s="74">
        <v>0</v>
      </c>
      <c r="AF42" s="74">
        <v>2010</v>
      </c>
      <c r="AG42" s="74">
        <v>1</v>
      </c>
      <c r="AH42" s="74">
        <v>1</v>
      </c>
      <c r="AI42" s="74">
        <v>0</v>
      </c>
    </row>
    <row r="43" spans="1:53" s="77" customFormat="1" ht="42" x14ac:dyDescent="0.15">
      <c r="A43" s="77" t="s">
        <v>176</v>
      </c>
      <c r="B43" s="77" t="s">
        <v>177</v>
      </c>
      <c r="C43" s="77" t="s">
        <v>27</v>
      </c>
      <c r="D43" s="77" t="s">
        <v>27</v>
      </c>
      <c r="E43" s="77" t="s">
        <v>27</v>
      </c>
      <c r="F43" s="77" t="s">
        <v>63</v>
      </c>
      <c r="G43" s="77" t="s">
        <v>178</v>
      </c>
      <c r="H43" s="77">
        <v>2015</v>
      </c>
      <c r="I43" s="77">
        <v>5</v>
      </c>
      <c r="J43" s="77" t="s">
        <v>27</v>
      </c>
      <c r="K43" s="78" t="s">
        <v>27</v>
      </c>
      <c r="L43" s="77" t="s">
        <v>27</v>
      </c>
      <c r="M43" s="77" t="s">
        <v>27</v>
      </c>
      <c r="N43" s="77" t="s">
        <v>27</v>
      </c>
      <c r="O43" s="77" t="s">
        <v>27</v>
      </c>
      <c r="P43" s="77">
        <v>7694</v>
      </c>
      <c r="Q43" s="79" t="s">
        <v>905</v>
      </c>
      <c r="R43" s="77" t="s">
        <v>27</v>
      </c>
      <c r="S43" s="77" t="s">
        <v>27</v>
      </c>
      <c r="T43" s="77">
        <v>17</v>
      </c>
      <c r="U43" s="77">
        <v>2.83</v>
      </c>
      <c r="V43" s="77">
        <v>2</v>
      </c>
      <c r="W43" s="77">
        <v>3</v>
      </c>
      <c r="X43" s="77">
        <v>6</v>
      </c>
      <c r="Y43" s="77">
        <v>3</v>
      </c>
      <c r="Z43" s="77">
        <v>1</v>
      </c>
      <c r="AA43" s="77">
        <v>2</v>
      </c>
      <c r="AC43" s="77">
        <v>0</v>
      </c>
      <c r="AD43" s="77" t="s">
        <v>1221</v>
      </c>
      <c r="AE43" s="77">
        <v>0</v>
      </c>
    </row>
    <row r="44" spans="1:53" ht="42" x14ac:dyDescent="0.15">
      <c r="A44" s="74" t="s">
        <v>179</v>
      </c>
      <c r="B44" s="74" t="s">
        <v>180</v>
      </c>
      <c r="C44" s="74" t="s">
        <v>27</v>
      </c>
      <c r="D44" s="74" t="s">
        <v>27</v>
      </c>
      <c r="E44" s="74" t="s">
        <v>27</v>
      </c>
      <c r="F44" s="74" t="s">
        <v>36</v>
      </c>
      <c r="G44" s="74" t="s">
        <v>181</v>
      </c>
      <c r="H44" s="74">
        <v>2017</v>
      </c>
      <c r="I44" s="74">
        <v>8</v>
      </c>
      <c r="J44" s="74" t="s">
        <v>27</v>
      </c>
      <c r="K44" s="75" t="s">
        <v>27</v>
      </c>
      <c r="L44" s="74" t="s">
        <v>27</v>
      </c>
      <c r="M44" s="74" t="s">
        <v>27</v>
      </c>
      <c r="N44" s="74" t="s">
        <v>27</v>
      </c>
      <c r="O44" s="74" t="s">
        <v>27</v>
      </c>
      <c r="P44" s="74">
        <v>59</v>
      </c>
      <c r="Q44" s="76" t="s">
        <v>906</v>
      </c>
      <c r="R44" s="74" t="s">
        <v>27</v>
      </c>
      <c r="S44" s="74" t="s">
        <v>27</v>
      </c>
      <c r="T44" s="74">
        <v>16</v>
      </c>
      <c r="U44" s="74">
        <v>4</v>
      </c>
      <c r="V44" s="74">
        <v>0</v>
      </c>
      <c r="W44" s="74">
        <v>0</v>
      </c>
      <c r="X44" s="74">
        <v>3</v>
      </c>
      <c r="Y44" s="74">
        <v>5</v>
      </c>
      <c r="Z44" s="74">
        <v>7</v>
      </c>
      <c r="AA44" s="74">
        <v>1</v>
      </c>
      <c r="AC44" s="74">
        <v>0</v>
      </c>
      <c r="AD44" s="74" t="s">
        <v>1227</v>
      </c>
      <c r="AE44" s="74">
        <v>0</v>
      </c>
    </row>
    <row r="45" spans="1:53" ht="42" x14ac:dyDescent="0.15">
      <c r="A45" s="74" t="s">
        <v>182</v>
      </c>
      <c r="B45" s="74" t="s">
        <v>183</v>
      </c>
      <c r="C45" s="74" t="s">
        <v>27</v>
      </c>
      <c r="D45" s="74" t="s">
        <v>27</v>
      </c>
      <c r="E45" s="74" t="s">
        <v>27</v>
      </c>
      <c r="F45" s="74" t="s">
        <v>76</v>
      </c>
      <c r="G45" s="74" t="s">
        <v>136</v>
      </c>
      <c r="H45" s="74">
        <v>2016</v>
      </c>
      <c r="I45" s="74">
        <v>35</v>
      </c>
      <c r="J45" s="74">
        <v>4</v>
      </c>
      <c r="K45" s="75" t="s">
        <v>27</v>
      </c>
      <c r="L45" s="74" t="s">
        <v>27</v>
      </c>
      <c r="M45" s="74" t="s">
        <v>27</v>
      </c>
      <c r="N45" s="74">
        <v>1407</v>
      </c>
      <c r="O45" s="74">
        <v>1417</v>
      </c>
      <c r="P45" s="74" t="s">
        <v>27</v>
      </c>
      <c r="Q45" s="76" t="s">
        <v>907</v>
      </c>
      <c r="R45" s="74" t="s">
        <v>27</v>
      </c>
      <c r="S45" s="74" t="s">
        <v>27</v>
      </c>
      <c r="T45" s="74">
        <v>16</v>
      </c>
      <c r="U45" s="74">
        <v>3.2</v>
      </c>
      <c r="V45" s="74">
        <v>0</v>
      </c>
      <c r="W45" s="74">
        <v>0</v>
      </c>
      <c r="X45" s="74">
        <v>2</v>
      </c>
      <c r="Y45" s="74">
        <v>4</v>
      </c>
      <c r="Z45" s="74">
        <v>9</v>
      </c>
      <c r="AA45" s="74">
        <v>1</v>
      </c>
      <c r="AC45" s="74">
        <v>1</v>
      </c>
      <c r="AE45" s="74">
        <v>1</v>
      </c>
      <c r="AF45" s="74" t="s">
        <v>1112</v>
      </c>
      <c r="AG45" s="74">
        <v>0</v>
      </c>
      <c r="AH45" s="74">
        <v>1</v>
      </c>
      <c r="AI45" s="74">
        <v>0</v>
      </c>
    </row>
    <row r="46" spans="1:53" s="77" customFormat="1" ht="42" x14ac:dyDescent="0.15">
      <c r="A46" s="77" t="s">
        <v>184</v>
      </c>
      <c r="B46" s="77" t="s">
        <v>185</v>
      </c>
      <c r="C46" s="77" t="s">
        <v>27</v>
      </c>
      <c r="D46" s="77" t="s">
        <v>27</v>
      </c>
      <c r="E46" s="77" t="s">
        <v>27</v>
      </c>
      <c r="F46" s="77" t="s">
        <v>186</v>
      </c>
      <c r="G46" s="77" t="s">
        <v>80</v>
      </c>
      <c r="H46" s="77">
        <v>2015</v>
      </c>
      <c r="I46" s="77">
        <v>38</v>
      </c>
      <c r="J46" s="77" t="s">
        <v>27</v>
      </c>
      <c r="K46" s="78" t="s">
        <v>27</v>
      </c>
      <c r="L46" s="77" t="s">
        <v>27</v>
      </c>
      <c r="M46" s="77" t="s">
        <v>27</v>
      </c>
      <c r="N46" s="77">
        <v>204</v>
      </c>
      <c r="O46" s="77">
        <v>215</v>
      </c>
      <c r="P46" s="77" t="s">
        <v>27</v>
      </c>
      <c r="Q46" s="79" t="s">
        <v>908</v>
      </c>
      <c r="R46" s="77" t="s">
        <v>27</v>
      </c>
      <c r="S46" s="77" t="s">
        <v>27</v>
      </c>
      <c r="T46" s="77">
        <v>16</v>
      </c>
      <c r="U46" s="77">
        <v>2.67</v>
      </c>
      <c r="V46" s="77">
        <v>2</v>
      </c>
      <c r="W46" s="77">
        <v>4</v>
      </c>
      <c r="X46" s="77">
        <v>4</v>
      </c>
      <c r="Y46" s="77">
        <v>2</v>
      </c>
      <c r="Z46" s="77">
        <v>3</v>
      </c>
      <c r="AA46" s="77">
        <v>1</v>
      </c>
      <c r="AC46" s="77">
        <v>0</v>
      </c>
      <c r="AD46" s="77" t="s">
        <v>1228</v>
      </c>
      <c r="AE46" s="77">
        <v>1</v>
      </c>
      <c r="AF46" s="77" t="s">
        <v>1113</v>
      </c>
      <c r="AG46" s="77">
        <v>1</v>
      </c>
      <c r="AH46" s="77">
        <v>1</v>
      </c>
      <c r="AI46" s="77">
        <v>0</v>
      </c>
    </row>
    <row r="47" spans="1:53" ht="42" x14ac:dyDescent="0.15">
      <c r="A47" s="74" t="s">
        <v>187</v>
      </c>
      <c r="B47" s="74" t="s">
        <v>188</v>
      </c>
      <c r="C47" s="74" t="s">
        <v>27</v>
      </c>
      <c r="D47" s="74" t="s">
        <v>27</v>
      </c>
      <c r="E47" s="74" t="s">
        <v>27</v>
      </c>
      <c r="F47" s="74" t="s">
        <v>76</v>
      </c>
      <c r="G47" s="74" t="s">
        <v>189</v>
      </c>
      <c r="H47" s="74">
        <v>2018</v>
      </c>
      <c r="I47" s="74">
        <v>37</v>
      </c>
      <c r="J47" s="74">
        <v>1</v>
      </c>
      <c r="K47" s="75" t="s">
        <v>27</v>
      </c>
      <c r="L47" s="74" t="s">
        <v>27</v>
      </c>
      <c r="M47" s="74" t="s">
        <v>27</v>
      </c>
      <c r="N47" s="74">
        <v>1</v>
      </c>
      <c r="O47" s="74">
        <v>13</v>
      </c>
      <c r="P47" s="74" t="s">
        <v>27</v>
      </c>
      <c r="Q47" s="76" t="s">
        <v>1114</v>
      </c>
      <c r="R47" s="74" t="s">
        <v>27</v>
      </c>
      <c r="S47" s="74" t="s">
        <v>27</v>
      </c>
      <c r="T47" s="74">
        <v>15</v>
      </c>
      <c r="U47" s="74">
        <v>5</v>
      </c>
      <c r="V47" s="74">
        <v>0</v>
      </c>
      <c r="W47" s="74">
        <v>0</v>
      </c>
      <c r="X47" s="74">
        <v>0</v>
      </c>
      <c r="Y47" s="74">
        <v>3</v>
      </c>
      <c r="Z47" s="74">
        <v>8</v>
      </c>
      <c r="AA47" s="74">
        <v>4</v>
      </c>
      <c r="AC47" s="74">
        <v>1</v>
      </c>
      <c r="AD47" s="74" t="s">
        <v>1229</v>
      </c>
      <c r="AE47" s="74">
        <v>1</v>
      </c>
      <c r="AF47" s="74">
        <v>2016</v>
      </c>
      <c r="AG47" s="74">
        <v>0</v>
      </c>
      <c r="AH47" s="74">
        <v>1</v>
      </c>
      <c r="AI47" s="74">
        <v>0</v>
      </c>
    </row>
    <row r="48" spans="1:53" ht="42" x14ac:dyDescent="0.15">
      <c r="A48" s="74" t="s">
        <v>190</v>
      </c>
      <c r="B48" s="74" t="s">
        <v>191</v>
      </c>
      <c r="C48" s="74" t="s">
        <v>27</v>
      </c>
      <c r="D48" s="74" t="s">
        <v>27</v>
      </c>
      <c r="E48" s="74" t="s">
        <v>27</v>
      </c>
      <c r="F48" s="74" t="s">
        <v>192</v>
      </c>
      <c r="G48" s="74" t="s">
        <v>193</v>
      </c>
      <c r="H48" s="74">
        <v>2016</v>
      </c>
      <c r="I48" s="74">
        <v>16</v>
      </c>
      <c r="J48" s="74">
        <v>7</v>
      </c>
      <c r="K48" s="75" t="s">
        <v>27</v>
      </c>
      <c r="L48" s="74" t="s">
        <v>27</v>
      </c>
      <c r="M48" s="74" t="s">
        <v>165</v>
      </c>
      <c r="N48" s="74">
        <v>1963</v>
      </c>
      <c r="O48" s="74">
        <v>1973</v>
      </c>
      <c r="P48" s="74" t="s">
        <v>27</v>
      </c>
      <c r="Q48" s="76" t="s">
        <v>909</v>
      </c>
      <c r="R48" s="74" t="s">
        <v>27</v>
      </c>
      <c r="S48" s="74" t="s">
        <v>27</v>
      </c>
      <c r="T48" s="74">
        <v>15</v>
      </c>
      <c r="U48" s="74">
        <v>3</v>
      </c>
      <c r="V48" s="74">
        <v>2</v>
      </c>
      <c r="W48" s="74">
        <v>3</v>
      </c>
      <c r="X48" s="74">
        <v>5</v>
      </c>
      <c r="Y48" s="74">
        <v>4</v>
      </c>
      <c r="Z48" s="74">
        <v>1</v>
      </c>
      <c r="AA48" s="74">
        <v>0</v>
      </c>
      <c r="AC48" s="74">
        <v>0</v>
      </c>
      <c r="AD48" s="74" t="s">
        <v>1211</v>
      </c>
      <c r="AE48" s="74">
        <v>0</v>
      </c>
      <c r="AF48" s="74">
        <v>2012</v>
      </c>
      <c r="AG48" s="74">
        <v>1</v>
      </c>
      <c r="AH48" s="74">
        <v>1</v>
      </c>
      <c r="AI48" s="74">
        <v>0</v>
      </c>
    </row>
    <row r="49" spans="1:53" ht="42" x14ac:dyDescent="0.15">
      <c r="A49" s="74" t="s">
        <v>194</v>
      </c>
      <c r="B49" s="74" t="s">
        <v>195</v>
      </c>
      <c r="C49" s="74" t="s">
        <v>27</v>
      </c>
      <c r="D49" s="74" t="s">
        <v>27</v>
      </c>
      <c r="E49" s="74" t="s">
        <v>27</v>
      </c>
      <c r="F49" s="74" t="s">
        <v>196</v>
      </c>
      <c r="G49" s="74" t="s">
        <v>197</v>
      </c>
      <c r="H49" s="74">
        <v>2016</v>
      </c>
      <c r="I49" s="74">
        <v>70</v>
      </c>
      <c r="J49" s="74">
        <v>2</v>
      </c>
      <c r="K49" s="75" t="s">
        <v>27</v>
      </c>
      <c r="L49" s="74" t="s">
        <v>27</v>
      </c>
      <c r="M49" s="74" t="s">
        <v>27</v>
      </c>
      <c r="N49" s="74">
        <v>175</v>
      </c>
      <c r="O49" s="74">
        <v>190</v>
      </c>
      <c r="P49" s="74" t="s">
        <v>27</v>
      </c>
      <c r="Q49" s="76" t="s">
        <v>910</v>
      </c>
      <c r="R49" s="74" t="s">
        <v>27</v>
      </c>
      <c r="S49" s="74" t="s">
        <v>27</v>
      </c>
      <c r="T49" s="74">
        <v>15</v>
      </c>
      <c r="U49" s="74">
        <v>3</v>
      </c>
      <c r="V49" s="74">
        <v>0</v>
      </c>
      <c r="W49" s="74">
        <v>3</v>
      </c>
      <c r="X49" s="74">
        <v>2</v>
      </c>
      <c r="Y49" s="74">
        <v>2</v>
      </c>
      <c r="Z49" s="74">
        <v>7</v>
      </c>
      <c r="AA49" s="74">
        <v>1</v>
      </c>
      <c r="AC49" s="74">
        <v>0</v>
      </c>
      <c r="AD49" s="74" t="s">
        <v>1211</v>
      </c>
      <c r="AE49" s="74">
        <v>0</v>
      </c>
      <c r="AF49" s="74" t="s">
        <v>1115</v>
      </c>
      <c r="AG49" s="74">
        <v>0</v>
      </c>
      <c r="AH49" s="74">
        <v>1</v>
      </c>
      <c r="AI49" s="74">
        <v>0</v>
      </c>
    </row>
    <row r="50" spans="1:53" ht="42" x14ac:dyDescent="0.15">
      <c r="A50" s="74" t="s">
        <v>198</v>
      </c>
      <c r="B50" s="74" t="s">
        <v>199</v>
      </c>
      <c r="C50" s="74" t="s">
        <v>27</v>
      </c>
      <c r="D50" s="74" t="s">
        <v>27</v>
      </c>
      <c r="E50" s="74" t="s">
        <v>27</v>
      </c>
      <c r="F50" s="74" t="s">
        <v>200</v>
      </c>
      <c r="G50" s="74" t="s">
        <v>73</v>
      </c>
      <c r="H50" s="74">
        <v>2015</v>
      </c>
      <c r="I50" s="74">
        <v>131</v>
      </c>
      <c r="J50" s="74">
        <v>4</v>
      </c>
      <c r="K50" s="75" t="s">
        <v>27</v>
      </c>
      <c r="L50" s="74" t="s">
        <v>27</v>
      </c>
      <c r="M50" s="74" t="s">
        <v>27</v>
      </c>
      <c r="N50" s="74">
        <v>607</v>
      </c>
      <c r="O50" s="74">
        <v>620</v>
      </c>
      <c r="P50" s="74" t="s">
        <v>27</v>
      </c>
      <c r="Q50" s="76" t="s">
        <v>911</v>
      </c>
      <c r="R50" s="74" t="s">
        <v>27</v>
      </c>
      <c r="S50" s="74" t="s">
        <v>27</v>
      </c>
      <c r="T50" s="74">
        <v>15</v>
      </c>
      <c r="U50" s="74">
        <v>2.5</v>
      </c>
      <c r="V50" s="74">
        <v>0</v>
      </c>
      <c r="W50" s="74">
        <v>3</v>
      </c>
      <c r="X50" s="74">
        <v>5</v>
      </c>
      <c r="Y50" s="74">
        <v>6</v>
      </c>
      <c r="Z50" s="74">
        <v>1</v>
      </c>
      <c r="AA50" s="74">
        <v>0</v>
      </c>
      <c r="AC50" s="74">
        <v>0</v>
      </c>
      <c r="AD50" s="74" t="s">
        <v>1211</v>
      </c>
      <c r="AE50" s="74">
        <v>0</v>
      </c>
      <c r="AF50" s="74">
        <v>1998</v>
      </c>
      <c r="AG50" s="74">
        <v>0</v>
      </c>
      <c r="AH50" s="74">
        <v>1</v>
      </c>
      <c r="AI50" s="74">
        <v>0</v>
      </c>
    </row>
    <row r="51" spans="1:53" ht="42" x14ac:dyDescent="0.15">
      <c r="A51" s="74" t="s">
        <v>201</v>
      </c>
      <c r="B51" s="74" t="s">
        <v>202</v>
      </c>
      <c r="C51" s="74" t="s">
        <v>27</v>
      </c>
      <c r="D51" s="74" t="s">
        <v>27</v>
      </c>
      <c r="E51" s="74" t="s">
        <v>27</v>
      </c>
      <c r="F51" s="74" t="s">
        <v>203</v>
      </c>
      <c r="G51" s="74" t="s">
        <v>80</v>
      </c>
      <c r="H51" s="74">
        <v>2015</v>
      </c>
      <c r="I51" s="74">
        <v>7</v>
      </c>
      <c r="J51" s="74">
        <v>3</v>
      </c>
      <c r="K51" s="75" t="s">
        <v>27</v>
      </c>
      <c r="L51" s="74" t="s">
        <v>27</v>
      </c>
      <c r="M51" s="74" t="s">
        <v>27</v>
      </c>
      <c r="N51" s="74">
        <v>471</v>
      </c>
      <c r="O51" s="74">
        <v>479</v>
      </c>
      <c r="P51" s="74" t="s">
        <v>27</v>
      </c>
      <c r="Q51" s="76" t="s">
        <v>912</v>
      </c>
      <c r="R51" s="74" t="s">
        <v>27</v>
      </c>
      <c r="S51" s="74" t="s">
        <v>27</v>
      </c>
      <c r="T51" s="74">
        <v>15</v>
      </c>
      <c r="U51" s="74">
        <v>2.5</v>
      </c>
      <c r="V51" s="74">
        <v>0</v>
      </c>
      <c r="W51" s="74">
        <v>5</v>
      </c>
      <c r="X51" s="74">
        <v>1</v>
      </c>
      <c r="Y51" s="74">
        <v>2</v>
      </c>
      <c r="Z51" s="74">
        <v>3</v>
      </c>
      <c r="AA51" s="74">
        <v>4</v>
      </c>
      <c r="AC51" s="74">
        <v>0</v>
      </c>
      <c r="AD51" s="74" t="s">
        <v>1211</v>
      </c>
      <c r="AE51" s="74">
        <v>0</v>
      </c>
      <c r="AF51" s="74">
        <v>2010</v>
      </c>
      <c r="AG51" s="74">
        <v>0</v>
      </c>
      <c r="AH51" s="74">
        <v>1</v>
      </c>
      <c r="AI51" s="74">
        <v>1</v>
      </c>
      <c r="AJ51" s="74">
        <v>1</v>
      </c>
    </row>
    <row r="52" spans="1:53" ht="42" x14ac:dyDescent="0.15">
      <c r="A52" s="74" t="s">
        <v>204</v>
      </c>
      <c r="B52" s="74" t="s">
        <v>205</v>
      </c>
      <c r="C52" s="74" t="s">
        <v>27</v>
      </c>
      <c r="D52" s="74" t="s">
        <v>27</v>
      </c>
      <c r="E52" s="74" t="s">
        <v>27</v>
      </c>
      <c r="F52" s="74" t="s">
        <v>206</v>
      </c>
      <c r="G52" s="74" t="s">
        <v>207</v>
      </c>
      <c r="H52" s="74">
        <v>2020</v>
      </c>
      <c r="I52" s="74">
        <v>152</v>
      </c>
      <c r="J52" s="74" t="s">
        <v>27</v>
      </c>
      <c r="K52" s="75" t="s">
        <v>27</v>
      </c>
      <c r="L52" s="74" t="s">
        <v>27</v>
      </c>
      <c r="M52" s="74" t="s">
        <v>27</v>
      </c>
      <c r="N52" s="74" t="s">
        <v>27</v>
      </c>
      <c r="O52" s="74" t="s">
        <v>27</v>
      </c>
      <c r="P52" s="74">
        <v>107667</v>
      </c>
      <c r="Q52" s="76" t="s">
        <v>913</v>
      </c>
      <c r="R52" s="74" t="s">
        <v>27</v>
      </c>
      <c r="S52" s="74" t="s">
        <v>27</v>
      </c>
      <c r="T52" s="74">
        <v>14</v>
      </c>
      <c r="U52" s="74">
        <v>14</v>
      </c>
      <c r="V52" s="74">
        <v>0</v>
      </c>
      <c r="W52" s="74">
        <v>0</v>
      </c>
      <c r="X52" s="74">
        <v>2</v>
      </c>
      <c r="Y52" s="74">
        <v>5</v>
      </c>
      <c r="Z52" s="74">
        <v>4</v>
      </c>
      <c r="AA52" s="74">
        <v>3</v>
      </c>
      <c r="AC52" s="74">
        <v>0</v>
      </c>
      <c r="AD52" s="74" t="s">
        <v>1211</v>
      </c>
      <c r="AE52" s="74">
        <v>0</v>
      </c>
      <c r="AF52" s="74" t="s">
        <v>1116</v>
      </c>
      <c r="AG52" s="74">
        <v>0</v>
      </c>
      <c r="AH52" s="74">
        <v>1</v>
      </c>
      <c r="AI52" s="74">
        <v>1</v>
      </c>
      <c r="AJ52" s="74">
        <v>1</v>
      </c>
    </row>
    <row r="53" spans="1:53" ht="293" x14ac:dyDescent="0.15">
      <c r="A53" s="74" t="s">
        <v>208</v>
      </c>
      <c r="B53" s="74" t="s">
        <v>209</v>
      </c>
      <c r="C53" s="74" t="s">
        <v>27</v>
      </c>
      <c r="D53" s="74" t="s">
        <v>27</v>
      </c>
      <c r="E53" s="74" t="s">
        <v>27</v>
      </c>
      <c r="F53" s="74" t="s">
        <v>210</v>
      </c>
      <c r="G53" s="74" t="s">
        <v>211</v>
      </c>
      <c r="H53" s="74">
        <v>2019</v>
      </c>
      <c r="I53" s="74">
        <v>3</v>
      </c>
      <c r="J53" s="74">
        <v>9</v>
      </c>
      <c r="K53" s="75" t="s">
        <v>27</v>
      </c>
      <c r="L53" s="74" t="s">
        <v>27</v>
      </c>
      <c r="M53" s="74" t="s">
        <v>27</v>
      </c>
      <c r="N53" s="74">
        <v>1341</v>
      </c>
      <c r="O53" s="74">
        <v>1350</v>
      </c>
      <c r="P53" s="74" t="s">
        <v>27</v>
      </c>
      <c r="Q53" s="76" t="s">
        <v>914</v>
      </c>
      <c r="R53" s="74" t="s">
        <v>27</v>
      </c>
      <c r="S53" s="74" t="s">
        <v>27</v>
      </c>
      <c r="T53" s="74">
        <v>14</v>
      </c>
      <c r="U53" s="74">
        <v>7</v>
      </c>
      <c r="V53" s="74">
        <v>0</v>
      </c>
      <c r="W53" s="74">
        <v>0</v>
      </c>
      <c r="X53" s="74">
        <v>0</v>
      </c>
      <c r="Y53" s="74">
        <v>0</v>
      </c>
      <c r="Z53" s="74">
        <v>3</v>
      </c>
      <c r="AA53" s="74">
        <v>11</v>
      </c>
      <c r="AC53" s="74">
        <v>1</v>
      </c>
      <c r="AE53" s="74">
        <v>1</v>
      </c>
      <c r="AF53" s="74" t="s">
        <v>1117</v>
      </c>
      <c r="AG53" s="74">
        <v>1</v>
      </c>
      <c r="AH53" s="74">
        <v>3</v>
      </c>
      <c r="AI53" s="74">
        <v>0</v>
      </c>
    </row>
    <row r="54" spans="1:53" ht="70" x14ac:dyDescent="0.15">
      <c r="A54" s="74" t="s">
        <v>212</v>
      </c>
      <c r="B54" s="74" t="s">
        <v>213</v>
      </c>
      <c r="C54" s="74" t="s">
        <v>27</v>
      </c>
      <c r="D54" s="74" t="s">
        <v>27</v>
      </c>
      <c r="E54" s="74" t="s">
        <v>27</v>
      </c>
      <c r="F54" s="74" t="s">
        <v>76</v>
      </c>
      <c r="G54" s="74" t="s">
        <v>164</v>
      </c>
      <c r="H54" s="74">
        <v>2019</v>
      </c>
      <c r="I54" s="74">
        <v>38</v>
      </c>
      <c r="J54" s="74">
        <v>4</v>
      </c>
      <c r="K54" s="75" t="s">
        <v>27</v>
      </c>
      <c r="L54" s="74" t="s">
        <v>27</v>
      </c>
      <c r="M54" s="74" t="s">
        <v>165</v>
      </c>
      <c r="N54" s="74">
        <v>801</v>
      </c>
      <c r="O54" s="74">
        <v>813</v>
      </c>
      <c r="P54" s="74" t="s">
        <v>27</v>
      </c>
      <c r="Q54" s="76" t="s">
        <v>915</v>
      </c>
      <c r="R54" s="74" t="s">
        <v>27</v>
      </c>
      <c r="S54" s="74" t="s">
        <v>27</v>
      </c>
      <c r="T54" s="74">
        <v>14</v>
      </c>
      <c r="U54" s="74">
        <v>7</v>
      </c>
      <c r="V54" s="74">
        <v>0</v>
      </c>
      <c r="W54" s="74">
        <v>0</v>
      </c>
      <c r="X54" s="74">
        <v>0</v>
      </c>
      <c r="Y54" s="74">
        <v>0</v>
      </c>
      <c r="Z54" s="74">
        <v>4</v>
      </c>
      <c r="AA54" s="74">
        <v>10</v>
      </c>
      <c r="AC54" s="74">
        <v>1</v>
      </c>
      <c r="AE54" s="74">
        <v>1</v>
      </c>
      <c r="AF54" s="74" t="s">
        <v>1117</v>
      </c>
      <c r="AG54" s="74">
        <v>1</v>
      </c>
      <c r="AH54" s="74">
        <v>1</v>
      </c>
      <c r="AI54" s="74">
        <v>1</v>
      </c>
      <c r="AJ54" s="74">
        <v>1</v>
      </c>
      <c r="AK54" s="74">
        <v>1</v>
      </c>
      <c r="AM54" s="74">
        <v>0</v>
      </c>
      <c r="AO54" s="74">
        <v>1</v>
      </c>
      <c r="AP54" s="81" t="s">
        <v>1119</v>
      </c>
      <c r="AQ54" s="74">
        <v>0</v>
      </c>
      <c r="BA54" s="81" t="s">
        <v>1332</v>
      </c>
    </row>
    <row r="55" spans="1:53" ht="42" x14ac:dyDescent="0.15">
      <c r="A55" s="74" t="s">
        <v>214</v>
      </c>
      <c r="B55" s="74" t="s">
        <v>215</v>
      </c>
      <c r="C55" s="74" t="s">
        <v>27</v>
      </c>
      <c r="D55" s="74" t="s">
        <v>27</v>
      </c>
      <c r="E55" s="74" t="s">
        <v>27</v>
      </c>
      <c r="F55" s="74" t="s">
        <v>76</v>
      </c>
      <c r="G55" s="74" t="s">
        <v>45</v>
      </c>
      <c r="H55" s="74">
        <v>2016</v>
      </c>
      <c r="I55" s="74">
        <v>35</v>
      </c>
      <c r="J55" s="74">
        <v>3</v>
      </c>
      <c r="K55" s="75" t="s">
        <v>27</v>
      </c>
      <c r="L55" s="74" t="s">
        <v>27</v>
      </c>
      <c r="M55" s="74" t="s">
        <v>27</v>
      </c>
      <c r="N55" s="74">
        <v>869</v>
      </c>
      <c r="O55" s="74">
        <v>881</v>
      </c>
      <c r="P55" s="74" t="s">
        <v>27</v>
      </c>
      <c r="Q55" s="76" t="s">
        <v>916</v>
      </c>
      <c r="R55" s="74" t="s">
        <v>27</v>
      </c>
      <c r="S55" s="74" t="s">
        <v>27</v>
      </c>
      <c r="T55" s="74">
        <v>14</v>
      </c>
      <c r="U55" s="74">
        <v>2.8</v>
      </c>
      <c r="V55" s="74">
        <v>0</v>
      </c>
      <c r="W55" s="74">
        <v>0</v>
      </c>
      <c r="X55" s="74">
        <v>1</v>
      </c>
      <c r="Y55" s="74">
        <v>3</v>
      </c>
      <c r="Z55" s="74">
        <v>6</v>
      </c>
      <c r="AA55" s="74">
        <v>4</v>
      </c>
      <c r="AC55" s="74">
        <v>0</v>
      </c>
      <c r="AD55" s="74" t="s">
        <v>1211</v>
      </c>
      <c r="AE55" s="74">
        <v>0</v>
      </c>
      <c r="AF55" s="74">
        <v>2010</v>
      </c>
      <c r="AG55" s="74">
        <v>0</v>
      </c>
      <c r="AH55" s="74">
        <v>1</v>
      </c>
      <c r="AI55" s="74">
        <v>0</v>
      </c>
    </row>
    <row r="56" spans="1:53" ht="42" x14ac:dyDescent="0.15">
      <c r="A56" s="74" t="s">
        <v>216</v>
      </c>
      <c r="B56" s="74" t="s">
        <v>217</v>
      </c>
      <c r="C56" s="74" t="s">
        <v>27</v>
      </c>
      <c r="D56" s="74" t="s">
        <v>27</v>
      </c>
      <c r="E56" s="74" t="s">
        <v>27</v>
      </c>
      <c r="F56" s="74" t="s">
        <v>218</v>
      </c>
      <c r="G56" s="74" t="s">
        <v>219</v>
      </c>
      <c r="H56" s="74">
        <v>2015</v>
      </c>
      <c r="I56" s="74">
        <v>15</v>
      </c>
      <c r="J56" s="74" t="s">
        <v>27</v>
      </c>
      <c r="K56" s="75" t="s">
        <v>27</v>
      </c>
      <c r="L56" s="74" t="s">
        <v>27</v>
      </c>
      <c r="M56" s="74" t="s">
        <v>27</v>
      </c>
      <c r="N56" s="74" t="s">
        <v>27</v>
      </c>
      <c r="O56" s="74" t="s">
        <v>27</v>
      </c>
      <c r="P56" s="74">
        <v>48</v>
      </c>
      <c r="Q56" s="76" t="s">
        <v>917</v>
      </c>
      <c r="R56" s="74" t="s">
        <v>27</v>
      </c>
      <c r="S56" s="74" t="s">
        <v>27</v>
      </c>
      <c r="T56" s="74">
        <v>14</v>
      </c>
      <c r="U56" s="74">
        <v>2.33</v>
      </c>
      <c r="V56" s="74">
        <v>0</v>
      </c>
      <c r="W56" s="74">
        <v>5</v>
      </c>
      <c r="X56" s="74">
        <v>4</v>
      </c>
      <c r="Y56" s="74">
        <v>5</v>
      </c>
      <c r="Z56" s="74">
        <v>0</v>
      </c>
      <c r="AA56" s="74">
        <v>0</v>
      </c>
      <c r="AC56" s="74">
        <v>0</v>
      </c>
      <c r="AD56" s="74" t="s">
        <v>1234</v>
      </c>
      <c r="AE56" s="74">
        <v>0</v>
      </c>
    </row>
    <row r="57" spans="1:53" ht="42" x14ac:dyDescent="0.15">
      <c r="A57" s="74" t="s">
        <v>220</v>
      </c>
      <c r="B57" s="74" t="s">
        <v>221</v>
      </c>
      <c r="C57" s="74" t="s">
        <v>27</v>
      </c>
      <c r="D57" s="74" t="s">
        <v>27</v>
      </c>
      <c r="E57" s="74" t="s">
        <v>27</v>
      </c>
      <c r="F57" s="74" t="s">
        <v>76</v>
      </c>
      <c r="G57" s="74" t="s">
        <v>164</v>
      </c>
      <c r="H57" s="74">
        <v>2019</v>
      </c>
      <c r="I57" s="74">
        <v>38</v>
      </c>
      <c r="J57" s="74">
        <v>4</v>
      </c>
      <c r="K57" s="75" t="s">
        <v>27</v>
      </c>
      <c r="L57" s="74" t="s">
        <v>27</v>
      </c>
      <c r="M57" s="74" t="s">
        <v>165</v>
      </c>
      <c r="N57" s="74">
        <v>713</v>
      </c>
      <c r="O57" s="74">
        <v>719</v>
      </c>
      <c r="P57" s="74" t="s">
        <v>27</v>
      </c>
      <c r="Q57" s="76" t="s">
        <v>918</v>
      </c>
      <c r="R57" s="74" t="s">
        <v>27</v>
      </c>
      <c r="S57" s="74" t="s">
        <v>27</v>
      </c>
      <c r="T57" s="74">
        <v>13</v>
      </c>
      <c r="U57" s="74">
        <v>6.5</v>
      </c>
      <c r="V57" s="74">
        <v>0</v>
      </c>
      <c r="W57" s="74">
        <v>0</v>
      </c>
      <c r="X57" s="74">
        <v>0</v>
      </c>
      <c r="Y57" s="74">
        <v>0</v>
      </c>
      <c r="Z57" s="74">
        <v>2</v>
      </c>
      <c r="AA57" s="74">
        <v>11</v>
      </c>
      <c r="AC57" s="74">
        <v>1</v>
      </c>
      <c r="AE57" s="74">
        <v>1</v>
      </c>
      <c r="AF57" s="74" t="s">
        <v>1118</v>
      </c>
      <c r="AG57" s="74">
        <v>0</v>
      </c>
      <c r="AH57" s="74">
        <v>1</v>
      </c>
      <c r="AI57" s="74">
        <v>1</v>
      </c>
      <c r="AJ57" s="74">
        <v>1</v>
      </c>
      <c r="AK57" s="74">
        <v>1</v>
      </c>
      <c r="AM57" s="74">
        <v>1</v>
      </c>
      <c r="AN57" s="74" t="s">
        <v>1120</v>
      </c>
      <c r="AO57" s="74">
        <v>0</v>
      </c>
      <c r="AQ57" s="74">
        <v>0</v>
      </c>
      <c r="BA57" s="74" t="s">
        <v>1121</v>
      </c>
    </row>
    <row r="58" spans="1:53" ht="42" x14ac:dyDescent="0.15">
      <c r="A58" s="74" t="s">
        <v>222</v>
      </c>
      <c r="B58" s="74" t="s">
        <v>223</v>
      </c>
      <c r="C58" s="74" t="s">
        <v>27</v>
      </c>
      <c r="D58" s="74" t="s">
        <v>27</v>
      </c>
      <c r="E58" s="74" t="s">
        <v>27</v>
      </c>
      <c r="F58" s="74" t="s">
        <v>83</v>
      </c>
      <c r="G58" s="74" t="s">
        <v>224</v>
      </c>
      <c r="H58" s="74">
        <v>2017</v>
      </c>
      <c r="I58" s="74">
        <v>12</v>
      </c>
      <c r="J58" s="74">
        <v>10</v>
      </c>
      <c r="K58" s="75" t="s">
        <v>27</v>
      </c>
      <c r="L58" s="74" t="s">
        <v>27</v>
      </c>
      <c r="M58" s="74" t="s">
        <v>27</v>
      </c>
      <c r="N58" s="74" t="s">
        <v>27</v>
      </c>
      <c r="O58" s="74" t="s">
        <v>27</v>
      </c>
      <c r="P58" s="74" t="s">
        <v>225</v>
      </c>
      <c r="Q58" s="76" t="s">
        <v>919</v>
      </c>
      <c r="R58" s="74" t="s">
        <v>27</v>
      </c>
      <c r="S58" s="74" t="s">
        <v>27</v>
      </c>
      <c r="T58" s="74">
        <v>13</v>
      </c>
      <c r="U58" s="74">
        <v>3.25</v>
      </c>
      <c r="V58" s="74">
        <v>0</v>
      </c>
      <c r="W58" s="74">
        <v>0</v>
      </c>
      <c r="X58" s="74">
        <v>0</v>
      </c>
      <c r="Y58" s="74">
        <v>5</v>
      </c>
      <c r="Z58" s="74">
        <v>6</v>
      </c>
      <c r="AA58" s="74">
        <v>2</v>
      </c>
      <c r="AC58" s="74">
        <v>1</v>
      </c>
      <c r="AE58" s="74">
        <v>1</v>
      </c>
      <c r="AF58" s="74">
        <v>2016</v>
      </c>
      <c r="AG58" s="74">
        <v>0</v>
      </c>
      <c r="AH58" s="74">
        <v>1</v>
      </c>
      <c r="AI58" s="74">
        <v>0</v>
      </c>
    </row>
    <row r="59" spans="1:53" ht="42" x14ac:dyDescent="0.15">
      <c r="A59" s="74" t="s">
        <v>226</v>
      </c>
      <c r="B59" s="74" t="s">
        <v>227</v>
      </c>
      <c r="C59" s="74" t="s">
        <v>27</v>
      </c>
      <c r="D59" s="74" t="s">
        <v>27</v>
      </c>
      <c r="E59" s="74" t="s">
        <v>27</v>
      </c>
      <c r="F59" s="74" t="s">
        <v>76</v>
      </c>
      <c r="G59" s="74" t="s">
        <v>228</v>
      </c>
      <c r="H59" s="74">
        <v>2017</v>
      </c>
      <c r="I59" s="74">
        <v>36</v>
      </c>
      <c r="J59" s="74">
        <v>3</v>
      </c>
      <c r="K59" s="75" t="s">
        <v>27</v>
      </c>
      <c r="L59" s="74" t="s">
        <v>27</v>
      </c>
      <c r="M59" s="74" t="s">
        <v>27</v>
      </c>
      <c r="N59" s="74">
        <v>861</v>
      </c>
      <c r="O59" s="74">
        <v>872</v>
      </c>
      <c r="P59" s="74" t="s">
        <v>27</v>
      </c>
      <c r="Q59" s="76" t="s">
        <v>920</v>
      </c>
      <c r="R59" s="74" t="s">
        <v>27</v>
      </c>
      <c r="S59" s="74" t="s">
        <v>27</v>
      </c>
      <c r="T59" s="74">
        <v>13</v>
      </c>
      <c r="U59" s="74">
        <v>3.25</v>
      </c>
      <c r="V59" s="74">
        <v>0</v>
      </c>
      <c r="W59" s="74">
        <v>0</v>
      </c>
      <c r="X59" s="74">
        <v>0</v>
      </c>
      <c r="Y59" s="74">
        <v>4</v>
      </c>
      <c r="Z59" s="74">
        <v>8</v>
      </c>
      <c r="AA59" s="74">
        <v>1</v>
      </c>
      <c r="AC59" s="74">
        <v>0</v>
      </c>
      <c r="AD59" s="74" t="s">
        <v>1211</v>
      </c>
      <c r="AE59" s="74">
        <v>0</v>
      </c>
      <c r="AF59" s="74" t="s">
        <v>893</v>
      </c>
      <c r="AG59" s="74">
        <v>0</v>
      </c>
      <c r="AH59" s="74">
        <v>1</v>
      </c>
      <c r="AI59" s="74">
        <v>0</v>
      </c>
    </row>
    <row r="60" spans="1:53" ht="42" x14ac:dyDescent="0.15">
      <c r="A60" s="74" t="s">
        <v>229</v>
      </c>
      <c r="B60" s="74" t="s">
        <v>230</v>
      </c>
      <c r="C60" s="74" t="s">
        <v>27</v>
      </c>
      <c r="D60" s="74" t="s">
        <v>27</v>
      </c>
      <c r="E60" s="74" t="s">
        <v>27</v>
      </c>
      <c r="F60" s="74" t="s">
        <v>57</v>
      </c>
      <c r="G60" s="74">
        <v>2017</v>
      </c>
      <c r="H60" s="74">
        <v>2017</v>
      </c>
      <c r="I60" s="74">
        <v>4</v>
      </c>
      <c r="J60" s="74" t="s">
        <v>27</v>
      </c>
      <c r="K60" s="75" t="s">
        <v>27</v>
      </c>
      <c r="L60" s="74" t="s">
        <v>27</v>
      </c>
      <c r="M60" s="74" t="s">
        <v>27</v>
      </c>
      <c r="N60" s="74" t="s">
        <v>27</v>
      </c>
      <c r="O60" s="74" t="s">
        <v>27</v>
      </c>
      <c r="P60" s="74">
        <v>344</v>
      </c>
      <c r="Q60" s="76" t="s">
        <v>921</v>
      </c>
      <c r="R60" s="74" t="s">
        <v>27</v>
      </c>
      <c r="S60" s="74" t="s">
        <v>27</v>
      </c>
      <c r="T60" s="74">
        <v>13</v>
      </c>
      <c r="U60" s="74">
        <v>3.25</v>
      </c>
      <c r="V60" s="74">
        <v>0</v>
      </c>
      <c r="W60" s="74">
        <v>0</v>
      </c>
      <c r="X60" s="74">
        <v>0</v>
      </c>
      <c r="Y60" s="74">
        <v>4</v>
      </c>
      <c r="Z60" s="74">
        <v>6</v>
      </c>
      <c r="AA60" s="74">
        <v>3</v>
      </c>
      <c r="AC60" s="74">
        <v>1</v>
      </c>
      <c r="AE60" s="74">
        <v>1</v>
      </c>
      <c r="AF60" s="74" t="s">
        <v>1122</v>
      </c>
      <c r="AG60" s="74">
        <v>0</v>
      </c>
      <c r="AH60" s="74">
        <v>1</v>
      </c>
      <c r="AI60" s="74">
        <v>0</v>
      </c>
    </row>
    <row r="61" spans="1:53" ht="42" x14ac:dyDescent="0.15">
      <c r="A61" s="74" t="s">
        <v>231</v>
      </c>
      <c r="B61" s="74" t="s">
        <v>232</v>
      </c>
      <c r="C61" s="74" t="s">
        <v>27</v>
      </c>
      <c r="D61" s="74" t="s">
        <v>27</v>
      </c>
      <c r="E61" s="74" t="s">
        <v>27</v>
      </c>
      <c r="F61" s="74" t="s">
        <v>233</v>
      </c>
      <c r="G61" s="74" t="s">
        <v>234</v>
      </c>
      <c r="H61" s="74">
        <v>2016</v>
      </c>
      <c r="I61" s="74">
        <v>449</v>
      </c>
      <c r="J61" s="74" t="s">
        <v>27</v>
      </c>
      <c r="K61" s="75" t="s">
        <v>27</v>
      </c>
      <c r="L61" s="74" t="s">
        <v>27</v>
      </c>
      <c r="M61" s="74" t="s">
        <v>27</v>
      </c>
      <c r="N61" s="74">
        <v>418</v>
      </c>
      <c r="O61" s="74">
        <v>429</v>
      </c>
      <c r="P61" s="74" t="s">
        <v>27</v>
      </c>
      <c r="Q61" s="76" t="s">
        <v>922</v>
      </c>
      <c r="R61" s="74" t="s">
        <v>27</v>
      </c>
      <c r="S61" s="74" t="s">
        <v>27</v>
      </c>
      <c r="T61" s="74">
        <v>13</v>
      </c>
      <c r="U61" s="74">
        <v>2.6</v>
      </c>
      <c r="V61" s="74">
        <v>0</v>
      </c>
      <c r="W61" s="74">
        <v>0</v>
      </c>
      <c r="X61" s="74">
        <v>5</v>
      </c>
      <c r="Y61" s="74">
        <v>3</v>
      </c>
      <c r="Z61" s="74">
        <v>4</v>
      </c>
      <c r="AA61" s="74">
        <v>1</v>
      </c>
      <c r="AC61" s="74">
        <v>0</v>
      </c>
      <c r="AD61" s="74" t="s">
        <v>1235</v>
      </c>
      <c r="AE61" s="74">
        <v>0</v>
      </c>
    </row>
    <row r="62" spans="1:53" ht="42" x14ac:dyDescent="0.15">
      <c r="A62" s="74" t="s">
        <v>235</v>
      </c>
      <c r="B62" s="74" t="s">
        <v>236</v>
      </c>
      <c r="C62" s="74" t="s">
        <v>27</v>
      </c>
      <c r="D62" s="74" t="s">
        <v>27</v>
      </c>
      <c r="E62" s="74" t="s">
        <v>27</v>
      </c>
      <c r="F62" s="74" t="s">
        <v>206</v>
      </c>
      <c r="G62" s="74" t="s">
        <v>237</v>
      </c>
      <c r="H62" s="74">
        <v>2016</v>
      </c>
      <c r="I62" s="74">
        <v>107</v>
      </c>
      <c r="J62" s="74">
        <v>1</v>
      </c>
      <c r="K62" s="75" t="s">
        <v>27</v>
      </c>
      <c r="L62" s="74" t="s">
        <v>27</v>
      </c>
      <c r="M62" s="74" t="s">
        <v>27</v>
      </c>
      <c r="N62" s="74">
        <v>224</v>
      </c>
      <c r="O62" s="74">
        <v>232</v>
      </c>
      <c r="P62" s="74" t="s">
        <v>27</v>
      </c>
      <c r="Q62" s="76" t="s">
        <v>923</v>
      </c>
      <c r="R62" s="74" t="s">
        <v>27</v>
      </c>
      <c r="S62" s="74" t="s">
        <v>27</v>
      </c>
      <c r="T62" s="74">
        <v>13</v>
      </c>
      <c r="U62" s="74">
        <v>2.6</v>
      </c>
      <c r="V62" s="74">
        <v>0</v>
      </c>
      <c r="W62" s="74">
        <v>0</v>
      </c>
      <c r="X62" s="74">
        <v>3</v>
      </c>
      <c r="Y62" s="74">
        <v>2</v>
      </c>
      <c r="Z62" s="74">
        <v>6</v>
      </c>
      <c r="AA62" s="74">
        <v>2</v>
      </c>
      <c r="AC62" s="74">
        <v>0</v>
      </c>
      <c r="AD62" s="74" t="s">
        <v>1211</v>
      </c>
      <c r="AE62" s="74">
        <v>0</v>
      </c>
      <c r="AF62" s="74">
        <v>210</v>
      </c>
    </row>
    <row r="63" spans="1:53" ht="182" x14ac:dyDescent="0.15">
      <c r="A63" s="74" t="s">
        <v>238</v>
      </c>
      <c r="B63" s="74" t="s">
        <v>239</v>
      </c>
      <c r="C63" s="74" t="s">
        <v>27</v>
      </c>
      <c r="D63" s="74" t="s">
        <v>27</v>
      </c>
      <c r="E63" s="74" t="s">
        <v>27</v>
      </c>
      <c r="F63" s="74" t="s">
        <v>240</v>
      </c>
      <c r="G63" s="74" t="s">
        <v>107</v>
      </c>
      <c r="H63" s="74">
        <v>2016</v>
      </c>
      <c r="I63" s="74">
        <v>7</v>
      </c>
      <c r="J63" s="74">
        <v>5</v>
      </c>
      <c r="K63" s="75" t="s">
        <v>27</v>
      </c>
      <c r="L63" s="74" t="s">
        <v>27</v>
      </c>
      <c r="M63" s="74" t="s">
        <v>27</v>
      </c>
      <c r="N63" s="74" t="s">
        <v>27</v>
      </c>
      <c r="O63" s="74" t="s">
        <v>27</v>
      </c>
      <c r="P63" s="74" t="s">
        <v>241</v>
      </c>
      <c r="Q63" s="76" t="s">
        <v>924</v>
      </c>
      <c r="R63" s="74" t="s">
        <v>27</v>
      </c>
      <c r="S63" s="74" t="s">
        <v>27</v>
      </c>
      <c r="T63" s="74">
        <v>13</v>
      </c>
      <c r="U63" s="74">
        <v>2.6</v>
      </c>
      <c r="V63" s="74">
        <v>0</v>
      </c>
      <c r="W63" s="74">
        <v>1</v>
      </c>
      <c r="X63" s="74">
        <v>4</v>
      </c>
      <c r="Y63" s="74">
        <v>2</v>
      </c>
      <c r="Z63" s="74">
        <v>5</v>
      </c>
      <c r="AA63" s="74">
        <v>1</v>
      </c>
      <c r="AC63" s="74">
        <v>0</v>
      </c>
      <c r="AD63" s="74" t="s">
        <v>1236</v>
      </c>
      <c r="AE63" s="74">
        <v>0</v>
      </c>
      <c r="AF63" s="74" t="s">
        <v>893</v>
      </c>
      <c r="AG63" s="74">
        <v>0</v>
      </c>
      <c r="AH63" s="74">
        <v>1</v>
      </c>
      <c r="AI63" s="74">
        <v>0</v>
      </c>
    </row>
    <row r="64" spans="1:53" ht="42" x14ac:dyDescent="0.15">
      <c r="A64" s="74" t="s">
        <v>242</v>
      </c>
      <c r="B64" s="74" t="s">
        <v>243</v>
      </c>
      <c r="C64" s="74" t="s">
        <v>27</v>
      </c>
      <c r="D64" s="74" t="s">
        <v>27</v>
      </c>
      <c r="E64" s="74" t="s">
        <v>27</v>
      </c>
      <c r="F64" s="74" t="s">
        <v>244</v>
      </c>
      <c r="G64" s="74" t="s">
        <v>245</v>
      </c>
      <c r="H64" s="74">
        <v>2019</v>
      </c>
      <c r="I64" s="74">
        <v>27</v>
      </c>
      <c r="J64" s="74">
        <v>2</v>
      </c>
      <c r="K64" s="75" t="s">
        <v>27</v>
      </c>
      <c r="L64" s="74" t="s">
        <v>27</v>
      </c>
      <c r="M64" s="74" t="s">
        <v>27</v>
      </c>
      <c r="N64" s="74">
        <v>447</v>
      </c>
      <c r="O64" s="74">
        <v>456</v>
      </c>
      <c r="P64" s="74" t="s">
        <v>27</v>
      </c>
      <c r="Q64" s="76" t="s">
        <v>925</v>
      </c>
      <c r="R64" s="74" t="s">
        <v>27</v>
      </c>
      <c r="S64" s="74" t="s">
        <v>27</v>
      </c>
      <c r="T64" s="74">
        <v>12</v>
      </c>
      <c r="U64" s="74">
        <v>6</v>
      </c>
      <c r="V64" s="74">
        <v>0</v>
      </c>
      <c r="W64" s="74">
        <v>0</v>
      </c>
      <c r="X64" s="74">
        <v>0</v>
      </c>
      <c r="Y64" s="74">
        <v>0</v>
      </c>
      <c r="Z64" s="74">
        <v>8</v>
      </c>
      <c r="AA64" s="74">
        <v>4</v>
      </c>
      <c r="AC64" s="74">
        <v>1</v>
      </c>
      <c r="AE64" s="74">
        <v>1</v>
      </c>
      <c r="AF64" s="74" t="s">
        <v>895</v>
      </c>
      <c r="AG64" s="74">
        <v>1</v>
      </c>
      <c r="AH64" s="74">
        <v>1</v>
      </c>
      <c r="AI64" s="74">
        <v>0</v>
      </c>
    </row>
    <row r="65" spans="1:53" ht="42" x14ac:dyDescent="0.15">
      <c r="A65" s="74" t="s">
        <v>246</v>
      </c>
      <c r="B65" s="74" t="s">
        <v>247</v>
      </c>
      <c r="C65" s="74" t="s">
        <v>27</v>
      </c>
      <c r="D65" s="74" t="s">
        <v>27</v>
      </c>
      <c r="E65" s="74" t="s">
        <v>27</v>
      </c>
      <c r="F65" s="74" t="s">
        <v>248</v>
      </c>
      <c r="G65" s="74">
        <v>2018</v>
      </c>
      <c r="H65" s="74">
        <v>2018</v>
      </c>
      <c r="I65" s="74">
        <v>1</v>
      </c>
      <c r="J65" s="74" t="s">
        <v>27</v>
      </c>
      <c r="K65" s="75" t="s">
        <v>27</v>
      </c>
      <c r="L65" s="74" t="s">
        <v>27</v>
      </c>
      <c r="M65" s="74" t="s">
        <v>27</v>
      </c>
      <c r="N65" s="74" t="s">
        <v>27</v>
      </c>
      <c r="O65" s="74" t="s">
        <v>27</v>
      </c>
      <c r="P65" s="74">
        <v>91</v>
      </c>
      <c r="Q65" s="76" t="s">
        <v>926</v>
      </c>
      <c r="R65" s="74" t="s">
        <v>27</v>
      </c>
      <c r="S65" s="74" t="s">
        <v>27</v>
      </c>
      <c r="T65" s="74">
        <v>12</v>
      </c>
      <c r="U65" s="74">
        <v>4</v>
      </c>
      <c r="V65" s="74">
        <v>0</v>
      </c>
      <c r="W65" s="74">
        <v>0</v>
      </c>
      <c r="X65" s="74">
        <v>0</v>
      </c>
      <c r="Y65" s="74">
        <v>1</v>
      </c>
      <c r="Z65" s="74">
        <v>8</v>
      </c>
      <c r="AA65" s="74">
        <v>3</v>
      </c>
      <c r="AC65" s="74">
        <v>0</v>
      </c>
      <c r="AD65" s="74" t="s">
        <v>1237</v>
      </c>
      <c r="AE65" s="74">
        <v>0</v>
      </c>
    </row>
    <row r="66" spans="1:53" ht="42" x14ac:dyDescent="0.15">
      <c r="A66" s="74" t="s">
        <v>249</v>
      </c>
      <c r="B66" s="74" t="s">
        <v>250</v>
      </c>
      <c r="C66" s="74" t="s">
        <v>27</v>
      </c>
      <c r="D66" s="74" t="s">
        <v>27</v>
      </c>
      <c r="E66" s="74" t="s">
        <v>27</v>
      </c>
      <c r="F66" s="74" t="s">
        <v>36</v>
      </c>
      <c r="G66" s="74" t="s">
        <v>251</v>
      </c>
      <c r="H66" s="74">
        <v>2016</v>
      </c>
      <c r="I66" s="74">
        <v>7</v>
      </c>
      <c r="J66" s="74" t="s">
        <v>27</v>
      </c>
      <c r="K66" s="75" t="s">
        <v>27</v>
      </c>
      <c r="L66" s="74" t="s">
        <v>27</v>
      </c>
      <c r="M66" s="74" t="s">
        <v>27</v>
      </c>
      <c r="N66" s="74" t="s">
        <v>27</v>
      </c>
      <c r="O66" s="74" t="s">
        <v>27</v>
      </c>
      <c r="P66" s="74">
        <v>82</v>
      </c>
      <c r="Q66" s="76" t="s">
        <v>927</v>
      </c>
      <c r="R66" s="74" t="s">
        <v>27</v>
      </c>
      <c r="S66" s="74" t="s">
        <v>27</v>
      </c>
      <c r="T66" s="74">
        <v>12</v>
      </c>
      <c r="U66" s="74">
        <v>2.4</v>
      </c>
      <c r="V66" s="74">
        <v>0</v>
      </c>
      <c r="W66" s="74">
        <v>0</v>
      </c>
      <c r="X66" s="74">
        <v>5</v>
      </c>
      <c r="Y66" s="74">
        <v>3</v>
      </c>
      <c r="Z66" s="74">
        <v>1</v>
      </c>
      <c r="AA66" s="74">
        <v>3</v>
      </c>
      <c r="AC66" s="74">
        <v>0</v>
      </c>
      <c r="AD66" s="74" t="s">
        <v>1237</v>
      </c>
      <c r="AE66" s="74">
        <v>0</v>
      </c>
    </row>
    <row r="67" spans="1:53" ht="42" x14ac:dyDescent="0.15">
      <c r="A67" s="74" t="s">
        <v>252</v>
      </c>
      <c r="B67" s="74" t="s">
        <v>253</v>
      </c>
      <c r="C67" s="74" t="s">
        <v>27</v>
      </c>
      <c r="D67" s="74" t="s">
        <v>27</v>
      </c>
      <c r="E67" s="74" t="s">
        <v>27</v>
      </c>
      <c r="F67" s="74" t="s">
        <v>254</v>
      </c>
      <c r="G67" s="74" t="s">
        <v>255</v>
      </c>
      <c r="H67" s="74">
        <v>2015</v>
      </c>
      <c r="I67" s="74">
        <v>30</v>
      </c>
      <c r="J67" s="74">
        <v>11</v>
      </c>
      <c r="K67" s="75" t="s">
        <v>27</v>
      </c>
      <c r="L67" s="74" t="s">
        <v>27</v>
      </c>
      <c r="M67" s="74" t="s">
        <v>27</v>
      </c>
      <c r="N67" s="74">
        <v>1573</v>
      </c>
      <c r="O67" s="74">
        <v>1593</v>
      </c>
      <c r="P67" s="74" t="s">
        <v>27</v>
      </c>
      <c r="Q67" s="76" t="s">
        <v>928</v>
      </c>
      <c r="R67" s="74" t="s">
        <v>27</v>
      </c>
      <c r="S67" s="74" t="s">
        <v>27</v>
      </c>
      <c r="T67" s="74">
        <v>12</v>
      </c>
      <c r="U67" s="74">
        <v>2</v>
      </c>
      <c r="V67" s="74">
        <v>0</v>
      </c>
      <c r="W67" s="74">
        <v>2</v>
      </c>
      <c r="X67" s="74">
        <v>5</v>
      </c>
      <c r="Y67" s="74">
        <v>1</v>
      </c>
      <c r="Z67" s="74">
        <v>3</v>
      </c>
      <c r="AA67" s="74">
        <v>1</v>
      </c>
      <c r="AC67" s="74">
        <v>0</v>
      </c>
      <c r="AD67" s="74" t="s">
        <v>1211</v>
      </c>
      <c r="AE67" s="74">
        <v>0</v>
      </c>
      <c r="AF67" s="74" t="s">
        <v>893</v>
      </c>
      <c r="AG67" s="74">
        <v>0</v>
      </c>
      <c r="AH67" s="74">
        <v>1</v>
      </c>
      <c r="AI67" s="74">
        <v>0</v>
      </c>
    </row>
    <row r="68" spans="1:53" ht="98" x14ac:dyDescent="0.15">
      <c r="A68" s="74" t="s">
        <v>256</v>
      </c>
      <c r="B68" s="74" t="s">
        <v>257</v>
      </c>
      <c r="C68" s="74" t="s">
        <v>27</v>
      </c>
      <c r="D68" s="74" t="s">
        <v>27</v>
      </c>
      <c r="E68" s="74" t="s">
        <v>27</v>
      </c>
      <c r="F68" s="74" t="s">
        <v>76</v>
      </c>
      <c r="G68" s="74" t="s">
        <v>164</v>
      </c>
      <c r="H68" s="74">
        <v>2019</v>
      </c>
      <c r="I68" s="74">
        <v>38</v>
      </c>
      <c r="J68" s="74">
        <v>4</v>
      </c>
      <c r="K68" s="75" t="s">
        <v>27</v>
      </c>
      <c r="L68" s="74" t="s">
        <v>27</v>
      </c>
      <c r="M68" s="74" t="s">
        <v>165</v>
      </c>
      <c r="N68" s="74">
        <v>651</v>
      </c>
      <c r="O68" s="74">
        <v>667</v>
      </c>
      <c r="P68" s="74" t="s">
        <v>27</v>
      </c>
      <c r="Q68" s="76" t="s">
        <v>929</v>
      </c>
      <c r="R68" s="74" t="s">
        <v>27</v>
      </c>
      <c r="S68" s="74" t="s">
        <v>27</v>
      </c>
      <c r="T68" s="74">
        <v>11</v>
      </c>
      <c r="U68" s="74">
        <v>5.5</v>
      </c>
      <c r="V68" s="74">
        <v>0</v>
      </c>
      <c r="W68" s="74">
        <v>0</v>
      </c>
      <c r="X68" s="74">
        <v>0</v>
      </c>
      <c r="Y68" s="74">
        <v>0</v>
      </c>
      <c r="Z68" s="74">
        <v>4</v>
      </c>
      <c r="AA68" s="74">
        <v>7</v>
      </c>
      <c r="AC68" s="74">
        <v>1</v>
      </c>
      <c r="AE68" s="74">
        <v>1</v>
      </c>
      <c r="AF68" s="74">
        <v>2016</v>
      </c>
      <c r="AG68" s="74">
        <v>0</v>
      </c>
      <c r="AH68" s="74">
        <v>1</v>
      </c>
      <c r="AI68" s="74">
        <v>1</v>
      </c>
      <c r="AJ68" s="74">
        <v>1</v>
      </c>
      <c r="AK68" s="74">
        <v>1</v>
      </c>
      <c r="AL68" s="74">
        <v>1</v>
      </c>
      <c r="AM68" s="74">
        <v>1</v>
      </c>
      <c r="AN68" s="74" t="s">
        <v>1123</v>
      </c>
      <c r="AO68" s="74">
        <v>0</v>
      </c>
      <c r="AQ68" s="74">
        <v>1</v>
      </c>
      <c r="AR68" s="74">
        <v>1</v>
      </c>
      <c r="AT68" s="74">
        <v>1</v>
      </c>
      <c r="BA68" s="74" t="s">
        <v>1124</v>
      </c>
    </row>
    <row r="69" spans="1:53" ht="56" x14ac:dyDescent="0.15">
      <c r="A69" s="74" t="s">
        <v>258</v>
      </c>
      <c r="B69" s="74" t="s">
        <v>259</v>
      </c>
      <c r="C69" s="74" t="s">
        <v>27</v>
      </c>
      <c r="D69" s="74" t="s">
        <v>27</v>
      </c>
      <c r="E69" s="74" t="s">
        <v>27</v>
      </c>
      <c r="F69" s="74" t="s">
        <v>260</v>
      </c>
      <c r="G69" s="74" t="s">
        <v>261</v>
      </c>
      <c r="H69" s="74">
        <v>2019</v>
      </c>
      <c r="I69" s="74">
        <v>29</v>
      </c>
      <c r="J69" s="74">
        <v>16</v>
      </c>
      <c r="K69" s="75" t="s">
        <v>27</v>
      </c>
      <c r="L69" s="74" t="s">
        <v>27</v>
      </c>
      <c r="M69" s="74" t="s">
        <v>27</v>
      </c>
      <c r="N69" s="74">
        <v>2723</v>
      </c>
      <c r="O69" s="74" t="s">
        <v>262</v>
      </c>
      <c r="P69" s="74" t="s">
        <v>27</v>
      </c>
      <c r="Q69" s="76" t="s">
        <v>930</v>
      </c>
      <c r="R69" s="74" t="s">
        <v>27</v>
      </c>
      <c r="S69" s="74" t="s">
        <v>27</v>
      </c>
      <c r="T69" s="74">
        <v>10</v>
      </c>
      <c r="U69" s="74">
        <v>5</v>
      </c>
      <c r="V69" s="74">
        <v>0</v>
      </c>
      <c r="W69" s="74">
        <v>0</v>
      </c>
      <c r="X69" s="74">
        <v>0</v>
      </c>
      <c r="Y69" s="74">
        <v>0</v>
      </c>
      <c r="Z69" s="74">
        <v>5</v>
      </c>
      <c r="AA69" s="74">
        <v>5</v>
      </c>
      <c r="AC69" s="74">
        <v>1</v>
      </c>
      <c r="AE69" s="74">
        <v>1</v>
      </c>
      <c r="AF69" s="74">
        <v>2016</v>
      </c>
      <c r="AG69" s="74">
        <v>0</v>
      </c>
      <c r="AH69" s="74">
        <v>1</v>
      </c>
      <c r="AI69" s="74">
        <v>0</v>
      </c>
    </row>
    <row r="70" spans="1:53" ht="42" x14ac:dyDescent="0.15">
      <c r="A70" s="74" t="s">
        <v>263</v>
      </c>
      <c r="B70" s="74" t="s">
        <v>264</v>
      </c>
      <c r="C70" s="74" t="s">
        <v>27</v>
      </c>
      <c r="D70" s="74" t="s">
        <v>27</v>
      </c>
      <c r="E70" s="74" t="s">
        <v>27</v>
      </c>
      <c r="F70" s="74" t="s">
        <v>76</v>
      </c>
      <c r="G70" s="74" t="s">
        <v>164</v>
      </c>
      <c r="H70" s="74">
        <v>2019</v>
      </c>
      <c r="I70" s="74">
        <v>38</v>
      </c>
      <c r="J70" s="74">
        <v>4</v>
      </c>
      <c r="K70" s="75" t="s">
        <v>27</v>
      </c>
      <c r="L70" s="74" t="s">
        <v>27</v>
      </c>
      <c r="M70" s="74" t="s">
        <v>165</v>
      </c>
      <c r="N70" s="74">
        <v>625</v>
      </c>
      <c r="O70" s="74">
        <v>635</v>
      </c>
      <c r="P70" s="74" t="s">
        <v>27</v>
      </c>
      <c r="Q70" s="76" t="s">
        <v>931</v>
      </c>
      <c r="R70" s="74" t="s">
        <v>27</v>
      </c>
      <c r="S70" s="74" t="s">
        <v>27</v>
      </c>
      <c r="T70" s="74">
        <v>10</v>
      </c>
      <c r="U70" s="74">
        <v>5</v>
      </c>
      <c r="V70" s="74">
        <v>0</v>
      </c>
      <c r="W70" s="74">
        <v>0</v>
      </c>
      <c r="X70" s="74">
        <v>0</v>
      </c>
      <c r="Y70" s="74">
        <v>0</v>
      </c>
      <c r="Z70" s="74">
        <v>5</v>
      </c>
      <c r="AA70" s="74">
        <v>5</v>
      </c>
      <c r="AC70" s="74">
        <v>1</v>
      </c>
      <c r="AE70" s="74">
        <v>1</v>
      </c>
      <c r="AF70" s="74" t="s">
        <v>1118</v>
      </c>
      <c r="AG70" s="74">
        <v>1</v>
      </c>
      <c r="AH70" s="74">
        <v>1</v>
      </c>
      <c r="AI70" s="74">
        <v>1</v>
      </c>
      <c r="AJ70" s="74">
        <v>1</v>
      </c>
      <c r="AK70" s="74">
        <v>1</v>
      </c>
      <c r="AM70" s="74">
        <v>1</v>
      </c>
      <c r="AN70" s="74" t="s">
        <v>1120</v>
      </c>
      <c r="AO70" s="74">
        <v>0</v>
      </c>
      <c r="AQ70" s="74">
        <v>0</v>
      </c>
      <c r="BA70" s="74" t="s">
        <v>1125</v>
      </c>
    </row>
    <row r="71" spans="1:53" s="77" customFormat="1" ht="42" x14ac:dyDescent="0.15">
      <c r="A71" s="77" t="s">
        <v>265</v>
      </c>
      <c r="B71" s="77" t="s">
        <v>266</v>
      </c>
      <c r="C71" s="77" t="s">
        <v>27</v>
      </c>
      <c r="D71" s="77" t="s">
        <v>27</v>
      </c>
      <c r="E71" s="77" t="s">
        <v>27</v>
      </c>
      <c r="F71" s="77" t="s">
        <v>267</v>
      </c>
      <c r="G71" s="77" t="s">
        <v>268</v>
      </c>
      <c r="H71" s="77">
        <v>2018</v>
      </c>
      <c r="I71" s="77">
        <v>386</v>
      </c>
      <c r="J71" s="77" t="s">
        <v>27</v>
      </c>
      <c r="K71" s="78" t="s">
        <v>27</v>
      </c>
      <c r="L71" s="77" t="s">
        <v>27</v>
      </c>
      <c r="M71" s="77" t="s">
        <v>27</v>
      </c>
      <c r="N71" s="77">
        <v>20</v>
      </c>
      <c r="O71" s="77">
        <v>37</v>
      </c>
      <c r="P71" s="77" t="s">
        <v>27</v>
      </c>
      <c r="Q71" s="79" t="s">
        <v>932</v>
      </c>
      <c r="R71" s="77" t="s">
        <v>27</v>
      </c>
      <c r="S71" s="77" t="s">
        <v>27</v>
      </c>
      <c r="T71" s="77">
        <v>10</v>
      </c>
      <c r="U71" s="77">
        <v>3.33</v>
      </c>
      <c r="V71" s="77">
        <v>0</v>
      </c>
      <c r="W71" s="77">
        <v>0</v>
      </c>
      <c r="X71" s="77">
        <v>0</v>
      </c>
      <c r="Y71" s="77">
        <v>0</v>
      </c>
      <c r="Z71" s="77">
        <v>7</v>
      </c>
      <c r="AA71" s="77">
        <v>3</v>
      </c>
      <c r="AC71" s="77">
        <v>0</v>
      </c>
      <c r="AD71" s="77" t="s">
        <v>1238</v>
      </c>
      <c r="AE71" s="77">
        <v>1</v>
      </c>
      <c r="AF71" s="77">
        <v>2016</v>
      </c>
      <c r="AG71" s="77">
        <v>0</v>
      </c>
      <c r="AH71" s="77">
        <v>1</v>
      </c>
      <c r="AI71" s="77">
        <v>0</v>
      </c>
    </row>
    <row r="72" spans="1:53" ht="42" x14ac:dyDescent="0.15">
      <c r="A72" s="74" t="s">
        <v>269</v>
      </c>
      <c r="B72" s="74" t="s">
        <v>270</v>
      </c>
      <c r="C72" s="74" t="s">
        <v>27</v>
      </c>
      <c r="D72" s="74" t="s">
        <v>27</v>
      </c>
      <c r="E72" s="74" t="s">
        <v>27</v>
      </c>
      <c r="F72" s="74" t="s">
        <v>63</v>
      </c>
      <c r="G72" s="74" t="s">
        <v>271</v>
      </c>
      <c r="H72" s="74">
        <v>2018</v>
      </c>
      <c r="I72" s="74">
        <v>8</v>
      </c>
      <c r="J72" s="74" t="s">
        <v>27</v>
      </c>
      <c r="K72" s="75" t="s">
        <v>27</v>
      </c>
      <c r="L72" s="74" t="s">
        <v>27</v>
      </c>
      <c r="M72" s="74" t="s">
        <v>27</v>
      </c>
      <c r="N72" s="74" t="s">
        <v>27</v>
      </c>
      <c r="O72" s="74" t="s">
        <v>27</v>
      </c>
      <c r="P72" s="74">
        <v>11885</v>
      </c>
      <c r="Q72" s="76" t="s">
        <v>933</v>
      </c>
      <c r="R72" s="74" t="s">
        <v>27</v>
      </c>
      <c r="S72" s="74" t="s">
        <v>27</v>
      </c>
      <c r="T72" s="74">
        <v>10</v>
      </c>
      <c r="U72" s="74">
        <v>3.33</v>
      </c>
      <c r="V72" s="74">
        <v>0</v>
      </c>
      <c r="W72" s="74">
        <v>0</v>
      </c>
      <c r="X72" s="74">
        <v>0</v>
      </c>
      <c r="Y72" s="74">
        <v>1</v>
      </c>
      <c r="Z72" s="74">
        <v>7</v>
      </c>
      <c r="AA72" s="74">
        <v>2</v>
      </c>
      <c r="AC72" s="74">
        <v>1</v>
      </c>
      <c r="AE72" s="74">
        <v>1</v>
      </c>
      <c r="AF72" s="74" t="s">
        <v>1118</v>
      </c>
      <c r="AG72" s="74">
        <v>0</v>
      </c>
      <c r="AH72" s="74">
        <v>1</v>
      </c>
      <c r="AI72" s="74">
        <v>1</v>
      </c>
      <c r="AJ72" s="74">
        <v>1</v>
      </c>
      <c r="AK72" s="74">
        <v>0</v>
      </c>
    </row>
    <row r="73" spans="1:53" ht="42" x14ac:dyDescent="0.15">
      <c r="A73" s="74" t="s">
        <v>272</v>
      </c>
      <c r="B73" s="74" t="s">
        <v>273</v>
      </c>
      <c r="C73" s="74" t="s">
        <v>27</v>
      </c>
      <c r="D73" s="74" t="s">
        <v>27</v>
      </c>
      <c r="E73" s="74" t="s">
        <v>27</v>
      </c>
      <c r="F73" s="74" t="s">
        <v>274</v>
      </c>
      <c r="G73" s="74" t="s">
        <v>275</v>
      </c>
      <c r="H73" s="74">
        <v>2017</v>
      </c>
      <c r="I73" s="74">
        <v>19</v>
      </c>
      <c r="J73" s="74">
        <v>10</v>
      </c>
      <c r="K73" s="75" t="s">
        <v>27</v>
      </c>
      <c r="L73" s="74" t="s">
        <v>27</v>
      </c>
      <c r="M73" s="74" t="s">
        <v>27</v>
      </c>
      <c r="N73" s="74" t="s">
        <v>27</v>
      </c>
      <c r="O73" s="74" t="s">
        <v>27</v>
      </c>
      <c r="P73" s="74" t="s">
        <v>276</v>
      </c>
      <c r="Q73" s="76" t="s">
        <v>934</v>
      </c>
      <c r="R73" s="74" t="s">
        <v>27</v>
      </c>
      <c r="S73" s="74" t="s">
        <v>27</v>
      </c>
      <c r="T73" s="74">
        <v>10</v>
      </c>
      <c r="U73" s="74">
        <v>2.5</v>
      </c>
      <c r="V73" s="74">
        <v>0</v>
      </c>
      <c r="W73" s="74">
        <v>0</v>
      </c>
      <c r="X73" s="74">
        <v>0</v>
      </c>
      <c r="Y73" s="74">
        <v>2</v>
      </c>
      <c r="Z73" s="74">
        <v>7</v>
      </c>
      <c r="AA73" s="74">
        <v>1</v>
      </c>
      <c r="AC73" s="74">
        <v>0</v>
      </c>
      <c r="AD73" s="74" t="s">
        <v>1239</v>
      </c>
      <c r="AE73" s="74">
        <v>0</v>
      </c>
    </row>
    <row r="74" spans="1:53" ht="84" x14ac:dyDescent="0.15">
      <c r="A74" s="74" t="s">
        <v>277</v>
      </c>
      <c r="B74" s="74" t="s">
        <v>278</v>
      </c>
      <c r="C74" s="74" t="s">
        <v>27</v>
      </c>
      <c r="D74" s="74" t="s">
        <v>27</v>
      </c>
      <c r="E74" s="74" t="s">
        <v>27</v>
      </c>
      <c r="F74" s="74" t="s">
        <v>83</v>
      </c>
      <c r="G74" s="74" t="s">
        <v>279</v>
      </c>
      <c r="H74" s="74">
        <v>2017</v>
      </c>
      <c r="I74" s="74">
        <v>12</v>
      </c>
      <c r="J74" s="74">
        <v>7</v>
      </c>
      <c r="K74" s="75" t="s">
        <v>27</v>
      </c>
      <c r="L74" s="74" t="s">
        <v>27</v>
      </c>
      <c r="M74" s="74" t="s">
        <v>27</v>
      </c>
      <c r="N74" s="74" t="s">
        <v>27</v>
      </c>
      <c r="O74" s="74" t="s">
        <v>27</v>
      </c>
      <c r="P74" s="74" t="s">
        <v>280</v>
      </c>
      <c r="Q74" s="76" t="s">
        <v>935</v>
      </c>
      <c r="R74" s="74" t="s">
        <v>27</v>
      </c>
      <c r="S74" s="74" t="s">
        <v>27</v>
      </c>
      <c r="T74" s="74">
        <v>10</v>
      </c>
      <c r="U74" s="74">
        <v>2.5</v>
      </c>
      <c r="V74" s="74">
        <v>0</v>
      </c>
      <c r="W74" s="74">
        <v>0</v>
      </c>
      <c r="X74" s="74">
        <v>0</v>
      </c>
      <c r="Y74" s="74">
        <v>6</v>
      </c>
      <c r="Z74" s="74">
        <v>1</v>
      </c>
      <c r="AA74" s="74">
        <v>3</v>
      </c>
      <c r="AC74" s="74">
        <v>0</v>
      </c>
      <c r="AD74" s="74" t="s">
        <v>1240</v>
      </c>
      <c r="AE74" s="74">
        <v>0</v>
      </c>
      <c r="AG74" s="74">
        <v>0</v>
      </c>
      <c r="AH74" s="74" t="s">
        <v>890</v>
      </c>
      <c r="AI74" s="74">
        <v>0</v>
      </c>
    </row>
    <row r="75" spans="1:53" ht="42" x14ac:dyDescent="0.15">
      <c r="A75" s="74" t="s">
        <v>281</v>
      </c>
      <c r="B75" s="74" t="s">
        <v>282</v>
      </c>
      <c r="C75" s="74" t="s">
        <v>27</v>
      </c>
      <c r="D75" s="74" t="s">
        <v>27</v>
      </c>
      <c r="E75" s="74" t="s">
        <v>27</v>
      </c>
      <c r="F75" s="74" t="s">
        <v>83</v>
      </c>
      <c r="G75" s="74" t="s">
        <v>283</v>
      </c>
      <c r="H75" s="74">
        <v>2017</v>
      </c>
      <c r="I75" s="74">
        <v>12</v>
      </c>
      <c r="J75" s="74">
        <v>2</v>
      </c>
      <c r="K75" s="75" t="s">
        <v>27</v>
      </c>
      <c r="L75" s="74" t="s">
        <v>27</v>
      </c>
      <c r="M75" s="74" t="s">
        <v>27</v>
      </c>
      <c r="N75" s="74" t="s">
        <v>27</v>
      </c>
      <c r="O75" s="74" t="s">
        <v>27</v>
      </c>
      <c r="P75" s="74" t="s">
        <v>284</v>
      </c>
      <c r="Q75" s="76" t="s">
        <v>936</v>
      </c>
      <c r="R75" s="74" t="s">
        <v>27</v>
      </c>
      <c r="S75" s="74" t="s">
        <v>27</v>
      </c>
      <c r="T75" s="74">
        <v>10</v>
      </c>
      <c r="U75" s="74">
        <v>2.5</v>
      </c>
      <c r="V75" s="74">
        <v>0</v>
      </c>
      <c r="W75" s="74">
        <v>0</v>
      </c>
      <c r="X75" s="74">
        <v>1</v>
      </c>
      <c r="Y75" s="74">
        <v>3</v>
      </c>
      <c r="Z75" s="74">
        <v>3</v>
      </c>
      <c r="AA75" s="74">
        <v>3</v>
      </c>
      <c r="AC75" s="74">
        <v>0</v>
      </c>
      <c r="AD75" s="74" t="s">
        <v>1241</v>
      </c>
      <c r="AE75" s="74">
        <v>0</v>
      </c>
    </row>
    <row r="76" spans="1:53" s="77" customFormat="1" ht="42" x14ac:dyDescent="0.15">
      <c r="A76" s="77" t="s">
        <v>285</v>
      </c>
      <c r="B76" s="77" t="s">
        <v>286</v>
      </c>
      <c r="C76" s="77" t="s">
        <v>27</v>
      </c>
      <c r="D76" s="77" t="s">
        <v>27</v>
      </c>
      <c r="E76" s="77" t="s">
        <v>27</v>
      </c>
      <c r="F76" s="77" t="s">
        <v>287</v>
      </c>
      <c r="G76" s="77" t="s">
        <v>288</v>
      </c>
      <c r="H76" s="77">
        <v>2017</v>
      </c>
      <c r="I76" s="77">
        <v>10</v>
      </c>
      <c r="J76" s="77">
        <v>1</v>
      </c>
      <c r="K76" s="78" t="s">
        <v>27</v>
      </c>
      <c r="L76" s="77" t="s">
        <v>27</v>
      </c>
      <c r="M76" s="77" t="s">
        <v>27</v>
      </c>
      <c r="N76" s="77">
        <v>16</v>
      </c>
      <c r="O76" s="77">
        <v>29</v>
      </c>
      <c r="P76" s="77" t="s">
        <v>27</v>
      </c>
      <c r="Q76" s="79" t="s">
        <v>937</v>
      </c>
      <c r="R76" s="77" t="s">
        <v>27</v>
      </c>
      <c r="S76" s="77" t="s">
        <v>27</v>
      </c>
      <c r="T76" s="77">
        <v>10</v>
      </c>
      <c r="U76" s="77">
        <v>2.5</v>
      </c>
      <c r="V76" s="77">
        <v>0</v>
      </c>
      <c r="W76" s="77">
        <v>0</v>
      </c>
      <c r="X76" s="77">
        <v>1</v>
      </c>
      <c r="Y76" s="77">
        <v>5</v>
      </c>
      <c r="Z76" s="77">
        <v>1</v>
      </c>
      <c r="AA76" s="77">
        <v>3</v>
      </c>
      <c r="AC76" s="77">
        <v>0</v>
      </c>
      <c r="AD76" s="77" t="s">
        <v>1242</v>
      </c>
      <c r="AE76" s="77">
        <v>1</v>
      </c>
      <c r="AF76" s="77" t="s">
        <v>891</v>
      </c>
      <c r="AG76" s="77">
        <v>0</v>
      </c>
      <c r="AH76" s="77">
        <v>1</v>
      </c>
      <c r="AI76" s="77">
        <v>0</v>
      </c>
    </row>
    <row r="77" spans="1:53" ht="70" x14ac:dyDescent="0.15">
      <c r="A77" s="74" t="s">
        <v>289</v>
      </c>
      <c r="B77" s="74" t="s">
        <v>290</v>
      </c>
      <c r="C77" s="74" t="s">
        <v>27</v>
      </c>
      <c r="D77" s="74" t="s">
        <v>27</v>
      </c>
      <c r="E77" s="74" t="s">
        <v>102</v>
      </c>
      <c r="F77" s="74" t="s">
        <v>103</v>
      </c>
      <c r="G77" s="74">
        <v>2017</v>
      </c>
      <c r="H77" s="74">
        <v>2017</v>
      </c>
      <c r="I77" s="74">
        <v>8</v>
      </c>
      <c r="J77" s="74" t="s">
        <v>27</v>
      </c>
      <c r="K77" s="75" t="s">
        <v>27</v>
      </c>
      <c r="L77" s="74" t="s">
        <v>27</v>
      </c>
      <c r="M77" s="74" t="s">
        <v>27</v>
      </c>
      <c r="N77" s="74">
        <v>369</v>
      </c>
      <c r="O77" s="74">
        <v>403</v>
      </c>
      <c r="P77" s="74" t="s">
        <v>27</v>
      </c>
      <c r="Q77" s="76" t="s">
        <v>938</v>
      </c>
      <c r="R77" s="74" t="s">
        <v>27</v>
      </c>
      <c r="S77" s="74" t="s">
        <v>27</v>
      </c>
      <c r="T77" s="74">
        <v>10</v>
      </c>
      <c r="U77" s="74">
        <v>2.5</v>
      </c>
      <c r="V77" s="74">
        <v>0</v>
      </c>
      <c r="W77" s="74">
        <v>0</v>
      </c>
      <c r="X77" s="74">
        <v>0</v>
      </c>
      <c r="Y77" s="74">
        <v>2</v>
      </c>
      <c r="Z77" s="74">
        <v>2</v>
      </c>
      <c r="AA77" s="74">
        <v>6</v>
      </c>
      <c r="AC77" s="74">
        <v>0</v>
      </c>
      <c r="AD77" s="74" t="s">
        <v>1211</v>
      </c>
      <c r="AE77" s="74">
        <v>0</v>
      </c>
      <c r="AF77" s="74" t="s">
        <v>1126</v>
      </c>
      <c r="AG77" s="74">
        <v>0</v>
      </c>
      <c r="AH77" s="74">
        <v>4</v>
      </c>
      <c r="AI77" s="74">
        <v>0</v>
      </c>
    </row>
    <row r="78" spans="1:53" ht="42" x14ac:dyDescent="0.15">
      <c r="A78" s="74" t="s">
        <v>291</v>
      </c>
      <c r="B78" s="74" t="s">
        <v>292</v>
      </c>
      <c r="C78" s="74" t="s">
        <v>27</v>
      </c>
      <c r="D78" s="74" t="s">
        <v>27</v>
      </c>
      <c r="E78" s="74" t="s">
        <v>27</v>
      </c>
      <c r="F78" s="74" t="s">
        <v>293</v>
      </c>
      <c r="G78" s="74" t="s">
        <v>77</v>
      </c>
      <c r="H78" s="74">
        <v>2015</v>
      </c>
      <c r="I78" s="74">
        <v>36</v>
      </c>
      <c r="J78" s="74">
        <v>3</v>
      </c>
      <c r="K78" s="75" t="s">
        <v>27</v>
      </c>
      <c r="L78" s="74" t="s">
        <v>27</v>
      </c>
      <c r="M78" s="74" t="s">
        <v>27</v>
      </c>
      <c r="N78" s="74">
        <v>292</v>
      </c>
      <c r="O78" s="74">
        <v>304</v>
      </c>
      <c r="P78" s="74" t="s">
        <v>27</v>
      </c>
      <c r="Q78" s="76" t="s">
        <v>939</v>
      </c>
      <c r="R78" s="74" t="s">
        <v>27</v>
      </c>
      <c r="S78" s="74" t="s">
        <v>27</v>
      </c>
      <c r="T78" s="74">
        <v>10</v>
      </c>
      <c r="U78" s="74">
        <v>1.67</v>
      </c>
      <c r="V78" s="74">
        <v>0</v>
      </c>
      <c r="W78" s="74">
        <v>2</v>
      </c>
      <c r="X78" s="74">
        <v>3</v>
      </c>
      <c r="Y78" s="74">
        <v>1</v>
      </c>
      <c r="Z78" s="74">
        <v>2</v>
      </c>
      <c r="AA78" s="74">
        <v>2</v>
      </c>
      <c r="AC78" s="74">
        <v>0</v>
      </c>
      <c r="AD78" s="74" t="s">
        <v>1211</v>
      </c>
      <c r="AE78" s="74">
        <v>0</v>
      </c>
      <c r="AF78" s="74" t="s">
        <v>1127</v>
      </c>
      <c r="AG78" s="74">
        <v>0</v>
      </c>
      <c r="AH78" s="74">
        <v>1</v>
      </c>
      <c r="AI78" s="74">
        <v>1</v>
      </c>
      <c r="AJ78" s="74">
        <v>1</v>
      </c>
    </row>
    <row r="79" spans="1:53" ht="42" x14ac:dyDescent="0.15">
      <c r="A79" s="74" t="s">
        <v>294</v>
      </c>
      <c r="B79" s="74" t="s">
        <v>295</v>
      </c>
      <c r="C79" s="74" t="s">
        <v>27</v>
      </c>
      <c r="D79" s="74" t="s">
        <v>27</v>
      </c>
      <c r="E79" s="74" t="s">
        <v>27</v>
      </c>
      <c r="F79" s="74" t="s">
        <v>57</v>
      </c>
      <c r="G79" s="74" t="s">
        <v>296</v>
      </c>
      <c r="H79" s="74">
        <v>2019</v>
      </c>
      <c r="I79" s="74">
        <v>5</v>
      </c>
      <c r="J79" s="74" t="s">
        <v>27</v>
      </c>
      <c r="K79" s="75" t="s">
        <v>27</v>
      </c>
      <c r="L79" s="74" t="s">
        <v>27</v>
      </c>
      <c r="M79" s="74" t="s">
        <v>27</v>
      </c>
      <c r="N79" s="74" t="s">
        <v>27</v>
      </c>
      <c r="O79" s="74" t="s">
        <v>27</v>
      </c>
      <c r="P79" s="74">
        <v>525</v>
      </c>
      <c r="Q79" s="76" t="s">
        <v>953</v>
      </c>
      <c r="R79" s="74" t="s">
        <v>27</v>
      </c>
      <c r="S79" s="74" t="s">
        <v>27</v>
      </c>
      <c r="T79" s="74">
        <v>9</v>
      </c>
      <c r="U79" s="74">
        <v>4.5</v>
      </c>
      <c r="V79" s="74">
        <v>0</v>
      </c>
      <c r="W79" s="74">
        <v>0</v>
      </c>
      <c r="X79" s="74">
        <v>0</v>
      </c>
      <c r="Y79" s="74">
        <v>0</v>
      </c>
      <c r="Z79" s="74">
        <v>2</v>
      </c>
      <c r="AA79" s="74">
        <v>7</v>
      </c>
      <c r="AC79" s="74">
        <v>0</v>
      </c>
      <c r="AD79" s="74" t="s">
        <v>1223</v>
      </c>
      <c r="AE79" s="74">
        <v>0</v>
      </c>
    </row>
    <row r="80" spans="1:53" ht="42" x14ac:dyDescent="0.15">
      <c r="A80" s="74" t="s">
        <v>297</v>
      </c>
      <c r="B80" s="74" t="s">
        <v>298</v>
      </c>
      <c r="C80" s="74" t="s">
        <v>27</v>
      </c>
      <c r="D80" s="74" t="s">
        <v>27</v>
      </c>
      <c r="E80" s="74" t="s">
        <v>27</v>
      </c>
      <c r="F80" s="74" t="s">
        <v>83</v>
      </c>
      <c r="G80" s="74" t="s">
        <v>299</v>
      </c>
      <c r="H80" s="74">
        <v>2018</v>
      </c>
      <c r="I80" s="74">
        <v>13</v>
      </c>
      <c r="J80" s="74">
        <v>5</v>
      </c>
      <c r="K80" s="75" t="s">
        <v>27</v>
      </c>
      <c r="L80" s="74" t="s">
        <v>27</v>
      </c>
      <c r="M80" s="74" t="s">
        <v>27</v>
      </c>
      <c r="N80" s="74" t="s">
        <v>27</v>
      </c>
      <c r="O80" s="74" t="s">
        <v>27</v>
      </c>
      <c r="P80" s="74" t="s">
        <v>300</v>
      </c>
      <c r="Q80" s="76" t="s">
        <v>940</v>
      </c>
      <c r="R80" s="74" t="s">
        <v>27</v>
      </c>
      <c r="S80" s="74" t="s">
        <v>27</v>
      </c>
      <c r="T80" s="74">
        <v>9</v>
      </c>
      <c r="U80" s="74">
        <v>3</v>
      </c>
      <c r="V80" s="74">
        <v>0</v>
      </c>
      <c r="W80" s="74">
        <v>0</v>
      </c>
      <c r="X80" s="74">
        <v>0</v>
      </c>
      <c r="Y80" s="74">
        <v>2</v>
      </c>
      <c r="Z80" s="74">
        <v>3</v>
      </c>
      <c r="AA80" s="74">
        <v>4</v>
      </c>
      <c r="AC80" s="74">
        <v>0</v>
      </c>
      <c r="AD80" s="74" t="s">
        <v>1224</v>
      </c>
      <c r="AE80" s="74">
        <v>1</v>
      </c>
      <c r="AF80" s="74">
        <v>2016</v>
      </c>
      <c r="AG80" s="74">
        <v>0</v>
      </c>
    </row>
    <row r="81" spans="1:37" ht="70" x14ac:dyDescent="0.15">
      <c r="A81" s="74" t="s">
        <v>301</v>
      </c>
      <c r="B81" s="74" t="s">
        <v>302</v>
      </c>
      <c r="C81" s="74" t="s">
        <v>27</v>
      </c>
      <c r="D81" s="74" t="s">
        <v>27</v>
      </c>
      <c r="E81" s="74" t="s">
        <v>27</v>
      </c>
      <c r="F81" s="74" t="s">
        <v>303</v>
      </c>
      <c r="G81" s="74" t="s">
        <v>304</v>
      </c>
      <c r="H81" s="74">
        <v>2018</v>
      </c>
      <c r="I81" s="74">
        <v>24</v>
      </c>
      <c r="J81" s="74">
        <v>5</v>
      </c>
      <c r="K81" s="75" t="s">
        <v>27</v>
      </c>
      <c r="L81" s="74" t="s">
        <v>27</v>
      </c>
      <c r="M81" s="74" t="s">
        <v>27</v>
      </c>
      <c r="N81" s="74">
        <v>605</v>
      </c>
      <c r="O81" s="74">
        <v>620</v>
      </c>
      <c r="P81" s="74" t="s">
        <v>27</v>
      </c>
      <c r="Q81" s="76" t="s">
        <v>941</v>
      </c>
      <c r="R81" s="74" t="s">
        <v>27</v>
      </c>
      <c r="S81" s="74" t="s">
        <v>27</v>
      </c>
      <c r="T81" s="74">
        <v>9</v>
      </c>
      <c r="U81" s="74">
        <v>3</v>
      </c>
      <c r="V81" s="74">
        <v>0</v>
      </c>
      <c r="W81" s="74">
        <v>0</v>
      </c>
      <c r="X81" s="74">
        <v>0</v>
      </c>
      <c r="Y81" s="74">
        <v>0</v>
      </c>
      <c r="Z81" s="74">
        <v>7</v>
      </c>
      <c r="AA81" s="74">
        <v>2</v>
      </c>
      <c r="AC81" s="74">
        <v>1</v>
      </c>
      <c r="AE81" s="74">
        <v>1</v>
      </c>
      <c r="AF81" s="74" t="s">
        <v>1128</v>
      </c>
      <c r="AG81" s="74">
        <v>0</v>
      </c>
      <c r="AH81" s="74">
        <v>1</v>
      </c>
      <c r="AI81" s="74">
        <v>0</v>
      </c>
    </row>
    <row r="82" spans="1:37" ht="84" x14ac:dyDescent="0.15">
      <c r="A82" s="74" t="s">
        <v>305</v>
      </c>
      <c r="B82" s="74" t="s">
        <v>306</v>
      </c>
      <c r="C82" s="74" t="s">
        <v>27</v>
      </c>
      <c r="D82" s="74" t="s">
        <v>27</v>
      </c>
      <c r="E82" s="74" t="s">
        <v>27</v>
      </c>
      <c r="F82" s="74" t="s">
        <v>57</v>
      </c>
      <c r="G82" s="74" t="s">
        <v>307</v>
      </c>
      <c r="H82" s="74">
        <v>2018</v>
      </c>
      <c r="I82" s="74">
        <v>5</v>
      </c>
      <c r="J82" s="74" t="s">
        <v>27</v>
      </c>
      <c r="K82" s="75" t="s">
        <v>27</v>
      </c>
      <c r="L82" s="74" t="s">
        <v>27</v>
      </c>
      <c r="M82" s="74" t="s">
        <v>27</v>
      </c>
      <c r="N82" s="74" t="s">
        <v>27</v>
      </c>
      <c r="O82" s="74" t="s">
        <v>27</v>
      </c>
      <c r="P82" s="74">
        <v>10</v>
      </c>
      <c r="Q82" s="76" t="s">
        <v>942</v>
      </c>
      <c r="R82" s="74" t="s">
        <v>27</v>
      </c>
      <c r="S82" s="74" t="s">
        <v>27</v>
      </c>
      <c r="T82" s="74">
        <v>9</v>
      </c>
      <c r="U82" s="74">
        <v>3</v>
      </c>
      <c r="V82" s="74">
        <v>0</v>
      </c>
      <c r="W82" s="74">
        <v>0</v>
      </c>
      <c r="X82" s="74">
        <v>0</v>
      </c>
      <c r="Y82" s="74">
        <v>0</v>
      </c>
      <c r="Z82" s="74">
        <v>7</v>
      </c>
      <c r="AA82" s="74">
        <v>2</v>
      </c>
      <c r="AC82" s="74">
        <v>0</v>
      </c>
      <c r="AD82" s="74" t="s">
        <v>1243</v>
      </c>
      <c r="AE82" s="74">
        <v>1</v>
      </c>
      <c r="AF82" s="74">
        <v>2016</v>
      </c>
      <c r="AG82" s="74">
        <v>0</v>
      </c>
      <c r="AH82" s="74">
        <v>2</v>
      </c>
      <c r="AI82" s="74">
        <v>0</v>
      </c>
    </row>
    <row r="83" spans="1:37" ht="42" x14ac:dyDescent="0.15">
      <c r="A83" s="74" t="s">
        <v>308</v>
      </c>
      <c r="B83" s="74" t="s">
        <v>309</v>
      </c>
      <c r="C83" s="74" t="s">
        <v>27</v>
      </c>
      <c r="D83" s="74" t="s">
        <v>27</v>
      </c>
      <c r="E83" s="74" t="s">
        <v>27</v>
      </c>
      <c r="F83" s="74" t="s">
        <v>310</v>
      </c>
      <c r="G83" s="74" t="s">
        <v>125</v>
      </c>
      <c r="H83" s="74">
        <v>2017</v>
      </c>
      <c r="I83" s="74">
        <v>7</v>
      </c>
      <c r="J83" s="74">
        <v>5</v>
      </c>
      <c r="K83" s="75" t="s">
        <v>27</v>
      </c>
      <c r="L83" s="74" t="s">
        <v>27</v>
      </c>
      <c r="M83" s="74" t="s">
        <v>27</v>
      </c>
      <c r="N83" s="74">
        <v>1339</v>
      </c>
      <c r="O83" s="74">
        <v>1353</v>
      </c>
      <c r="P83" s="74" t="s">
        <v>27</v>
      </c>
      <c r="Q83" s="76" t="s">
        <v>943</v>
      </c>
      <c r="R83" s="74" t="s">
        <v>27</v>
      </c>
      <c r="S83" s="74" t="s">
        <v>27</v>
      </c>
      <c r="T83" s="74">
        <v>9</v>
      </c>
      <c r="U83" s="74">
        <v>2.25</v>
      </c>
      <c r="V83" s="74">
        <v>0</v>
      </c>
      <c r="W83" s="74">
        <v>0</v>
      </c>
      <c r="X83" s="74">
        <v>1</v>
      </c>
      <c r="Y83" s="74">
        <v>1</v>
      </c>
      <c r="Z83" s="74">
        <v>5</v>
      </c>
      <c r="AA83" s="74">
        <v>2</v>
      </c>
      <c r="AC83" s="74">
        <v>0</v>
      </c>
      <c r="AD83" s="74" t="s">
        <v>1211</v>
      </c>
      <c r="AE83" s="74">
        <v>0</v>
      </c>
      <c r="AF83" s="74" t="s">
        <v>898</v>
      </c>
      <c r="AG83" s="74">
        <v>0</v>
      </c>
      <c r="AH83" s="74">
        <v>1</v>
      </c>
      <c r="AI83" s="74">
        <v>0</v>
      </c>
    </row>
    <row r="84" spans="1:37" ht="84" x14ac:dyDescent="0.15">
      <c r="A84" s="74" t="s">
        <v>311</v>
      </c>
      <c r="B84" s="74" t="s">
        <v>312</v>
      </c>
      <c r="C84" s="74" t="s">
        <v>27</v>
      </c>
      <c r="D84" s="74" t="s">
        <v>27</v>
      </c>
      <c r="E84" s="74" t="s">
        <v>27</v>
      </c>
      <c r="F84" s="74" t="s">
        <v>120</v>
      </c>
      <c r="G84" s="74" t="s">
        <v>313</v>
      </c>
      <c r="H84" s="74">
        <v>2017</v>
      </c>
      <c r="I84" s="74">
        <v>566</v>
      </c>
      <c r="J84" s="74" t="s">
        <v>27</v>
      </c>
      <c r="K84" s="75" t="s">
        <v>27</v>
      </c>
      <c r="L84" s="74" t="s">
        <v>27</v>
      </c>
      <c r="M84" s="74" t="s">
        <v>27</v>
      </c>
      <c r="N84" s="74">
        <v>105</v>
      </c>
      <c r="O84" s="74">
        <v>115</v>
      </c>
      <c r="P84" s="74" t="s">
        <v>27</v>
      </c>
      <c r="Q84" s="76" t="s">
        <v>944</v>
      </c>
      <c r="R84" s="74" t="s">
        <v>27</v>
      </c>
      <c r="S84" s="74" t="s">
        <v>27</v>
      </c>
      <c r="T84" s="74">
        <v>9</v>
      </c>
      <c r="U84" s="74">
        <v>2.25</v>
      </c>
      <c r="V84" s="74">
        <v>0</v>
      </c>
      <c r="W84" s="74">
        <v>0</v>
      </c>
      <c r="X84" s="74">
        <v>0</v>
      </c>
      <c r="Y84" s="74">
        <v>4</v>
      </c>
      <c r="Z84" s="74">
        <v>2</v>
      </c>
      <c r="AA84" s="74">
        <v>3</v>
      </c>
      <c r="AC84" s="74">
        <v>0</v>
      </c>
      <c r="AD84" s="74" t="s">
        <v>1240</v>
      </c>
      <c r="AE84" s="74">
        <v>1</v>
      </c>
      <c r="AF84" s="74">
        <v>2015</v>
      </c>
      <c r="AG84" s="74">
        <v>0</v>
      </c>
      <c r="AH84" s="74">
        <v>2</v>
      </c>
      <c r="AI84" s="74">
        <v>0</v>
      </c>
    </row>
    <row r="85" spans="1:37" ht="42" x14ac:dyDescent="0.15">
      <c r="A85" s="74" t="s">
        <v>314</v>
      </c>
      <c r="B85" s="74" t="s">
        <v>315</v>
      </c>
      <c r="C85" s="74" t="s">
        <v>27</v>
      </c>
      <c r="D85" s="74" t="s">
        <v>27</v>
      </c>
      <c r="E85" s="74" t="s">
        <v>27</v>
      </c>
      <c r="F85" s="74" t="s">
        <v>240</v>
      </c>
      <c r="G85" s="74" t="s">
        <v>316</v>
      </c>
      <c r="H85" s="74">
        <v>2016</v>
      </c>
      <c r="I85" s="74">
        <v>7</v>
      </c>
      <c r="J85" s="74">
        <v>11</v>
      </c>
      <c r="K85" s="75" t="s">
        <v>27</v>
      </c>
      <c r="L85" s="74" t="s">
        <v>27</v>
      </c>
      <c r="M85" s="74" t="s">
        <v>27</v>
      </c>
      <c r="N85" s="74" t="s">
        <v>27</v>
      </c>
      <c r="O85" s="74" t="s">
        <v>27</v>
      </c>
      <c r="P85" s="74" t="s">
        <v>317</v>
      </c>
      <c r="Q85" s="76" t="s">
        <v>945</v>
      </c>
      <c r="R85" s="74" t="s">
        <v>27</v>
      </c>
      <c r="S85" s="74" t="s">
        <v>27</v>
      </c>
      <c r="T85" s="74">
        <v>9</v>
      </c>
      <c r="U85" s="74">
        <v>1.8</v>
      </c>
      <c r="V85" s="74">
        <v>0</v>
      </c>
      <c r="W85" s="74">
        <v>0</v>
      </c>
      <c r="X85" s="74">
        <v>0</v>
      </c>
      <c r="Y85" s="74">
        <v>4</v>
      </c>
      <c r="Z85" s="74">
        <v>2</v>
      </c>
      <c r="AA85" s="74">
        <v>3</v>
      </c>
      <c r="AC85" s="74">
        <v>0</v>
      </c>
      <c r="AD85" s="74" t="s">
        <v>1211</v>
      </c>
      <c r="AE85" s="74">
        <v>0</v>
      </c>
      <c r="AF85" s="74" t="s">
        <v>1115</v>
      </c>
      <c r="AG85" s="74">
        <v>0</v>
      </c>
      <c r="AH85" s="74">
        <v>1</v>
      </c>
      <c r="AI85" s="74">
        <v>0</v>
      </c>
    </row>
    <row r="86" spans="1:37" ht="42" x14ac:dyDescent="0.15">
      <c r="A86" s="74" t="s">
        <v>318</v>
      </c>
      <c r="B86" s="74" t="s">
        <v>319</v>
      </c>
      <c r="C86" s="74" t="s">
        <v>27</v>
      </c>
      <c r="D86" s="74" t="s">
        <v>27</v>
      </c>
      <c r="E86" s="74" t="s">
        <v>27</v>
      </c>
      <c r="F86" s="74" t="s">
        <v>320</v>
      </c>
      <c r="G86" s="74" t="s">
        <v>321</v>
      </c>
      <c r="H86" s="74">
        <v>2016</v>
      </c>
      <c r="I86" s="74">
        <v>119</v>
      </c>
      <c r="J86" s="74" t="s">
        <v>27</v>
      </c>
      <c r="K86" s="75" t="s">
        <v>27</v>
      </c>
      <c r="L86" s="74" t="s">
        <v>27</v>
      </c>
      <c r="M86" s="74" t="s">
        <v>27</v>
      </c>
      <c r="N86" s="74">
        <v>1</v>
      </c>
      <c r="O86" s="74">
        <v>11</v>
      </c>
      <c r="P86" s="74" t="s">
        <v>27</v>
      </c>
      <c r="Q86" s="76" t="s">
        <v>946</v>
      </c>
      <c r="R86" s="74" t="s">
        <v>27</v>
      </c>
      <c r="S86" s="74" t="s">
        <v>27</v>
      </c>
      <c r="T86" s="74">
        <v>9</v>
      </c>
      <c r="U86" s="74">
        <v>1.8</v>
      </c>
      <c r="V86" s="74">
        <v>0</v>
      </c>
      <c r="W86" s="74">
        <v>0</v>
      </c>
      <c r="X86" s="74">
        <v>2</v>
      </c>
      <c r="Y86" s="74">
        <v>4</v>
      </c>
      <c r="Z86" s="74">
        <v>3</v>
      </c>
      <c r="AA86" s="74">
        <v>0</v>
      </c>
      <c r="AC86" s="74">
        <v>0</v>
      </c>
      <c r="AD86" s="74" t="s">
        <v>1241</v>
      </c>
      <c r="AE86" s="74">
        <v>0</v>
      </c>
    </row>
    <row r="87" spans="1:37" ht="84" x14ac:dyDescent="0.15">
      <c r="A87" s="74" t="s">
        <v>322</v>
      </c>
      <c r="B87" s="74" t="s">
        <v>323</v>
      </c>
      <c r="C87" s="74" t="s">
        <v>27</v>
      </c>
      <c r="D87" s="74" t="s">
        <v>27</v>
      </c>
      <c r="E87" s="74" t="s">
        <v>27</v>
      </c>
      <c r="F87" s="74" t="s">
        <v>32</v>
      </c>
      <c r="G87" s="74" t="s">
        <v>324</v>
      </c>
      <c r="H87" s="74">
        <v>2019</v>
      </c>
      <c r="I87" s="74">
        <v>25</v>
      </c>
      <c r="J87" s="74">
        <v>10</v>
      </c>
      <c r="K87" s="75" t="s">
        <v>27</v>
      </c>
      <c r="L87" s="74" t="s">
        <v>27</v>
      </c>
      <c r="M87" s="74" t="s">
        <v>27</v>
      </c>
      <c r="N87" s="74">
        <v>3294</v>
      </c>
      <c r="O87" s="74">
        <v>3304</v>
      </c>
      <c r="P87" s="74" t="s">
        <v>27</v>
      </c>
      <c r="Q87" s="76" t="s">
        <v>947</v>
      </c>
      <c r="R87" s="74" t="s">
        <v>27</v>
      </c>
      <c r="S87" s="74" t="s">
        <v>27</v>
      </c>
      <c r="T87" s="74">
        <v>8</v>
      </c>
      <c r="U87" s="74">
        <v>4</v>
      </c>
      <c r="V87" s="74">
        <v>0</v>
      </c>
      <c r="W87" s="74">
        <v>0</v>
      </c>
      <c r="X87" s="74">
        <v>0</v>
      </c>
      <c r="Y87" s="74">
        <v>0</v>
      </c>
      <c r="Z87" s="74">
        <v>2</v>
      </c>
      <c r="AA87" s="74">
        <v>6</v>
      </c>
      <c r="AC87" s="74">
        <v>0</v>
      </c>
      <c r="AD87" s="74" t="s">
        <v>1244</v>
      </c>
      <c r="AE87" s="74">
        <v>1</v>
      </c>
      <c r="AF87" s="74">
        <v>2014</v>
      </c>
      <c r="AG87" s="74">
        <v>0</v>
      </c>
      <c r="AH87" s="74">
        <v>2</v>
      </c>
      <c r="AI87" s="74">
        <v>0</v>
      </c>
    </row>
    <row r="88" spans="1:37" ht="42" x14ac:dyDescent="0.15">
      <c r="A88" s="74" t="s">
        <v>325</v>
      </c>
      <c r="B88" s="74" t="s">
        <v>326</v>
      </c>
      <c r="C88" s="74" t="s">
        <v>27</v>
      </c>
      <c r="D88" s="74" t="s">
        <v>27</v>
      </c>
      <c r="E88" s="74" t="s">
        <v>27</v>
      </c>
      <c r="F88" s="74" t="s">
        <v>76</v>
      </c>
      <c r="G88" s="74" t="s">
        <v>164</v>
      </c>
      <c r="H88" s="74">
        <v>2019</v>
      </c>
      <c r="I88" s="74">
        <v>38</v>
      </c>
      <c r="J88" s="74">
        <v>4</v>
      </c>
      <c r="K88" s="75" t="s">
        <v>27</v>
      </c>
      <c r="L88" s="74" t="s">
        <v>27</v>
      </c>
      <c r="M88" s="74" t="s">
        <v>165</v>
      </c>
      <c r="N88" s="74">
        <v>701</v>
      </c>
      <c r="O88" s="74">
        <v>712</v>
      </c>
      <c r="P88" s="74" t="s">
        <v>27</v>
      </c>
      <c r="Q88" s="76" t="s">
        <v>948</v>
      </c>
      <c r="R88" s="74" t="s">
        <v>27</v>
      </c>
      <c r="S88" s="74" t="s">
        <v>27</v>
      </c>
      <c r="T88" s="74">
        <v>8</v>
      </c>
      <c r="U88" s="74">
        <v>4</v>
      </c>
      <c r="V88" s="74">
        <v>0</v>
      </c>
      <c r="W88" s="74">
        <v>0</v>
      </c>
      <c r="X88" s="74">
        <v>0</v>
      </c>
      <c r="Y88" s="74">
        <v>0</v>
      </c>
      <c r="Z88" s="74">
        <v>4</v>
      </c>
      <c r="AA88" s="74">
        <v>4</v>
      </c>
      <c r="AC88" s="74">
        <v>1</v>
      </c>
      <c r="AE88" s="74">
        <v>1</v>
      </c>
      <c r="AF88" s="74" t="s">
        <v>891</v>
      </c>
      <c r="AG88" s="74">
        <v>0</v>
      </c>
      <c r="AH88" s="74">
        <v>1</v>
      </c>
      <c r="AI88" s="74">
        <v>0</v>
      </c>
    </row>
    <row r="89" spans="1:37" ht="42" x14ac:dyDescent="0.15">
      <c r="A89" s="74" t="s">
        <v>327</v>
      </c>
      <c r="B89" s="74" t="s">
        <v>328</v>
      </c>
      <c r="C89" s="74" t="s">
        <v>27</v>
      </c>
      <c r="D89" s="74" t="s">
        <v>27</v>
      </c>
      <c r="E89" s="74" t="s">
        <v>27</v>
      </c>
      <c r="F89" s="74" t="s">
        <v>76</v>
      </c>
      <c r="G89" s="74" t="s">
        <v>164</v>
      </c>
      <c r="H89" s="74">
        <v>2019</v>
      </c>
      <c r="I89" s="74">
        <v>38</v>
      </c>
      <c r="J89" s="74">
        <v>4</v>
      </c>
      <c r="K89" s="75" t="s">
        <v>27</v>
      </c>
      <c r="L89" s="74" t="s">
        <v>27</v>
      </c>
      <c r="M89" s="74" t="s">
        <v>165</v>
      </c>
      <c r="N89" s="74">
        <v>731</v>
      </c>
      <c r="O89" s="74">
        <v>741</v>
      </c>
      <c r="P89" s="74" t="s">
        <v>27</v>
      </c>
      <c r="Q89" s="76" t="s">
        <v>949</v>
      </c>
      <c r="R89" s="74" t="s">
        <v>27</v>
      </c>
      <c r="S89" s="74" t="s">
        <v>27</v>
      </c>
      <c r="T89" s="74">
        <v>8</v>
      </c>
      <c r="U89" s="74">
        <v>4</v>
      </c>
      <c r="V89" s="74">
        <v>0</v>
      </c>
      <c r="W89" s="74">
        <v>0</v>
      </c>
      <c r="X89" s="74">
        <v>0</v>
      </c>
      <c r="Y89" s="74">
        <v>0</v>
      </c>
      <c r="Z89" s="74">
        <v>1</v>
      </c>
      <c r="AA89" s="74">
        <v>7</v>
      </c>
      <c r="AC89" s="74">
        <v>1</v>
      </c>
      <c r="AE89" s="74">
        <v>1</v>
      </c>
      <c r="AF89" s="74" t="s">
        <v>1117</v>
      </c>
      <c r="AG89" s="74">
        <v>0</v>
      </c>
      <c r="AH89" s="74">
        <v>1</v>
      </c>
      <c r="AI89" s="74">
        <v>1</v>
      </c>
      <c r="AJ89" s="74">
        <v>1</v>
      </c>
      <c r="AK89" s="74">
        <v>0</v>
      </c>
    </row>
    <row r="90" spans="1:37" ht="42" x14ac:dyDescent="0.15">
      <c r="A90" s="74" t="s">
        <v>329</v>
      </c>
      <c r="B90" s="74" t="s">
        <v>330</v>
      </c>
      <c r="C90" s="74" t="s">
        <v>27</v>
      </c>
      <c r="D90" s="74" t="s">
        <v>27</v>
      </c>
      <c r="E90" s="74" t="s">
        <v>27</v>
      </c>
      <c r="F90" s="74" t="s">
        <v>57</v>
      </c>
      <c r="G90" s="74" t="s">
        <v>331</v>
      </c>
      <c r="H90" s="74">
        <v>2018</v>
      </c>
      <c r="I90" s="74">
        <v>5</v>
      </c>
      <c r="J90" s="74" t="s">
        <v>27</v>
      </c>
      <c r="K90" s="75" t="s">
        <v>27</v>
      </c>
      <c r="L90" s="74" t="s">
        <v>27</v>
      </c>
      <c r="M90" s="74" t="s">
        <v>27</v>
      </c>
      <c r="N90" s="74" t="s">
        <v>27</v>
      </c>
      <c r="O90" s="74" t="s">
        <v>27</v>
      </c>
      <c r="P90" s="74">
        <v>45</v>
      </c>
      <c r="Q90" s="76" t="s">
        <v>950</v>
      </c>
      <c r="R90" s="74" t="s">
        <v>27</v>
      </c>
      <c r="S90" s="74" t="s">
        <v>27</v>
      </c>
      <c r="T90" s="74">
        <v>8</v>
      </c>
      <c r="U90" s="74">
        <v>2.67</v>
      </c>
      <c r="V90" s="74">
        <v>0</v>
      </c>
      <c r="W90" s="74">
        <v>0</v>
      </c>
      <c r="X90" s="74">
        <v>0</v>
      </c>
      <c r="Y90" s="74">
        <v>1</v>
      </c>
      <c r="Z90" s="74">
        <v>3</v>
      </c>
      <c r="AA90" s="74">
        <v>4</v>
      </c>
      <c r="AC90" s="74">
        <v>1</v>
      </c>
      <c r="AE90" s="74">
        <v>1</v>
      </c>
      <c r="AF90" s="74" t="s">
        <v>891</v>
      </c>
      <c r="AG90" s="74">
        <v>0</v>
      </c>
      <c r="AH90" s="74">
        <v>2</v>
      </c>
      <c r="AI90" s="74">
        <v>0</v>
      </c>
    </row>
    <row r="91" spans="1:37" ht="84" x14ac:dyDescent="0.15">
      <c r="A91" s="74" t="s">
        <v>332</v>
      </c>
      <c r="B91" s="74" t="s">
        <v>333</v>
      </c>
      <c r="C91" s="74" t="s">
        <v>27</v>
      </c>
      <c r="D91" s="74" t="s">
        <v>27</v>
      </c>
      <c r="E91" s="74" t="s">
        <v>27</v>
      </c>
      <c r="F91" s="74" t="s">
        <v>334</v>
      </c>
      <c r="G91" s="74" t="s">
        <v>335</v>
      </c>
      <c r="H91" s="74">
        <v>2017</v>
      </c>
      <c r="I91" s="74">
        <v>6</v>
      </c>
      <c r="J91" s="74">
        <v>4</v>
      </c>
      <c r="K91" s="75" t="s">
        <v>27</v>
      </c>
      <c r="L91" s="74" t="s">
        <v>27</v>
      </c>
      <c r="M91" s="74" t="s">
        <v>27</v>
      </c>
      <c r="N91" s="74" t="s">
        <v>27</v>
      </c>
      <c r="O91" s="74" t="s">
        <v>27</v>
      </c>
      <c r="P91" s="74" t="s">
        <v>336</v>
      </c>
      <c r="Q91" s="76" t="s">
        <v>951</v>
      </c>
      <c r="R91" s="74" t="s">
        <v>27</v>
      </c>
      <c r="S91" s="74" t="s">
        <v>27</v>
      </c>
      <c r="T91" s="74">
        <v>8</v>
      </c>
      <c r="U91" s="74">
        <v>2</v>
      </c>
      <c r="V91" s="74">
        <v>0</v>
      </c>
      <c r="W91" s="74">
        <v>0</v>
      </c>
      <c r="X91" s="74">
        <v>1</v>
      </c>
      <c r="Y91" s="74">
        <v>1</v>
      </c>
      <c r="Z91" s="74">
        <v>4</v>
      </c>
      <c r="AA91" s="74">
        <v>2</v>
      </c>
      <c r="AC91" s="74">
        <v>0</v>
      </c>
      <c r="AD91" s="74" t="s">
        <v>1240</v>
      </c>
      <c r="AE91" s="74">
        <v>1</v>
      </c>
      <c r="AF91" s="74">
        <v>2015</v>
      </c>
      <c r="AG91" s="74">
        <v>0</v>
      </c>
      <c r="AH91" s="74">
        <v>2</v>
      </c>
      <c r="AI91" s="74">
        <v>0</v>
      </c>
    </row>
    <row r="92" spans="1:37" ht="42" x14ac:dyDescent="0.15">
      <c r="A92" s="74" t="s">
        <v>337</v>
      </c>
      <c r="B92" s="74" t="s">
        <v>338</v>
      </c>
      <c r="C92" s="74" t="s">
        <v>27</v>
      </c>
      <c r="D92" s="74" t="s">
        <v>27</v>
      </c>
      <c r="E92" s="74" t="s">
        <v>27</v>
      </c>
      <c r="F92" s="74" t="s">
        <v>63</v>
      </c>
      <c r="G92" s="74" t="s">
        <v>339</v>
      </c>
      <c r="H92" s="74">
        <v>2017</v>
      </c>
      <c r="I92" s="74">
        <v>7</v>
      </c>
      <c r="J92" s="74" t="s">
        <v>27</v>
      </c>
      <c r="K92" s="75" t="s">
        <v>27</v>
      </c>
      <c r="L92" s="74" t="s">
        <v>27</v>
      </c>
      <c r="M92" s="74" t="s">
        <v>27</v>
      </c>
      <c r="N92" s="74" t="s">
        <v>27</v>
      </c>
      <c r="O92" s="74" t="s">
        <v>27</v>
      </c>
      <c r="P92" s="74">
        <v>45404</v>
      </c>
      <c r="Q92" s="76" t="s">
        <v>952</v>
      </c>
      <c r="R92" s="74" t="s">
        <v>27</v>
      </c>
      <c r="S92" s="74" t="s">
        <v>27</v>
      </c>
      <c r="T92" s="74">
        <v>8</v>
      </c>
      <c r="U92" s="74">
        <v>2</v>
      </c>
      <c r="V92" s="74">
        <v>0</v>
      </c>
      <c r="W92" s="74">
        <v>0</v>
      </c>
      <c r="X92" s="74">
        <v>1</v>
      </c>
      <c r="Y92" s="74">
        <v>3</v>
      </c>
      <c r="Z92" s="74">
        <v>3</v>
      </c>
      <c r="AA92" s="74">
        <v>1</v>
      </c>
      <c r="AC92" s="74">
        <v>0</v>
      </c>
      <c r="AD92" s="74" t="s">
        <v>1245</v>
      </c>
      <c r="AE92" s="74">
        <v>1</v>
      </c>
      <c r="AF92" s="74">
        <v>2015</v>
      </c>
      <c r="AG92" s="74">
        <v>0</v>
      </c>
      <c r="AH92" s="74">
        <v>2</v>
      </c>
      <c r="AI92" s="74">
        <v>0</v>
      </c>
    </row>
    <row r="93" spans="1:37" ht="42" x14ac:dyDescent="0.15">
      <c r="A93" s="74" t="s">
        <v>340</v>
      </c>
      <c r="B93" s="74" t="s">
        <v>341</v>
      </c>
      <c r="C93" s="74" t="s">
        <v>27</v>
      </c>
      <c r="D93" s="74" t="s">
        <v>27</v>
      </c>
      <c r="E93" s="74" t="s">
        <v>27</v>
      </c>
      <c r="F93" s="74" t="s">
        <v>206</v>
      </c>
      <c r="G93" s="74" t="s">
        <v>342</v>
      </c>
      <c r="H93" s="74">
        <v>2016</v>
      </c>
      <c r="I93" s="74">
        <v>111</v>
      </c>
      <c r="J93" s="74" t="s">
        <v>343</v>
      </c>
      <c r="K93" s="75" t="s">
        <v>27</v>
      </c>
      <c r="L93" s="74" t="s">
        <v>27</v>
      </c>
      <c r="M93" s="74" t="s">
        <v>27</v>
      </c>
      <c r="N93" s="74">
        <v>418</v>
      </c>
      <c r="O93" s="74">
        <v>427</v>
      </c>
      <c r="P93" s="74" t="s">
        <v>27</v>
      </c>
      <c r="Q93" s="76" t="s">
        <v>954</v>
      </c>
      <c r="R93" s="74" t="s">
        <v>27</v>
      </c>
      <c r="S93" s="74" t="s">
        <v>27</v>
      </c>
      <c r="T93" s="74">
        <v>8</v>
      </c>
      <c r="U93" s="74">
        <v>1.6</v>
      </c>
      <c r="V93" s="74">
        <v>0</v>
      </c>
      <c r="W93" s="74">
        <v>0</v>
      </c>
      <c r="X93" s="74">
        <v>0</v>
      </c>
      <c r="Y93" s="74">
        <v>3</v>
      </c>
      <c r="Z93" s="74">
        <v>2</v>
      </c>
      <c r="AA93" s="74">
        <v>3</v>
      </c>
      <c r="AC93" s="74">
        <v>1</v>
      </c>
      <c r="AE93" s="74">
        <v>1</v>
      </c>
      <c r="AF93" s="74" t="s">
        <v>1129</v>
      </c>
      <c r="AG93" s="74">
        <v>1</v>
      </c>
      <c r="AH93" s="74">
        <v>1</v>
      </c>
      <c r="AI93" s="74">
        <v>0</v>
      </c>
    </row>
    <row r="94" spans="1:37" ht="42" x14ac:dyDescent="0.15">
      <c r="A94" s="74" t="s">
        <v>344</v>
      </c>
      <c r="B94" s="74" t="s">
        <v>345</v>
      </c>
      <c r="C94" s="74" t="s">
        <v>27</v>
      </c>
      <c r="D94" s="74" t="s">
        <v>27</v>
      </c>
      <c r="E94" s="74" t="s">
        <v>27</v>
      </c>
      <c r="F94" s="74" t="s">
        <v>346</v>
      </c>
      <c r="G94" s="74" t="s">
        <v>142</v>
      </c>
      <c r="H94" s="74">
        <v>2016</v>
      </c>
      <c r="I94" s="74">
        <v>96</v>
      </c>
      <c r="J94" s="74">
        <v>2</v>
      </c>
      <c r="K94" s="75" t="s">
        <v>27</v>
      </c>
      <c r="L94" s="74" t="s">
        <v>27</v>
      </c>
      <c r="M94" s="74" t="s">
        <v>165</v>
      </c>
      <c r="N94" s="74">
        <v>515</v>
      </c>
      <c r="O94" s="74">
        <v>528</v>
      </c>
      <c r="P94" s="74" t="s">
        <v>27</v>
      </c>
      <c r="Q94" s="76" t="s">
        <v>955</v>
      </c>
      <c r="R94" s="74" t="s">
        <v>27</v>
      </c>
      <c r="S94" s="74" t="s">
        <v>27</v>
      </c>
      <c r="T94" s="74">
        <v>8</v>
      </c>
      <c r="U94" s="74">
        <v>1.6</v>
      </c>
      <c r="V94" s="74">
        <v>0</v>
      </c>
      <c r="W94" s="74">
        <v>0</v>
      </c>
      <c r="X94" s="74">
        <v>2</v>
      </c>
      <c r="Y94" s="74">
        <v>3</v>
      </c>
      <c r="Z94" s="74">
        <v>1</v>
      </c>
      <c r="AA94" s="74">
        <v>2</v>
      </c>
      <c r="AC94" s="74">
        <v>0</v>
      </c>
      <c r="AD94" s="74" t="s">
        <v>1211</v>
      </c>
      <c r="AE94" s="74">
        <v>0</v>
      </c>
      <c r="AF94" s="74" t="s">
        <v>1115</v>
      </c>
      <c r="AG94" s="74">
        <v>0</v>
      </c>
      <c r="AH94" s="74">
        <v>1</v>
      </c>
      <c r="AI94" s="74">
        <v>0</v>
      </c>
    </row>
    <row r="95" spans="1:37" ht="56" x14ac:dyDescent="0.15">
      <c r="A95" s="74" t="s">
        <v>347</v>
      </c>
      <c r="B95" s="74" t="s">
        <v>348</v>
      </c>
      <c r="C95" s="74" t="s">
        <v>27</v>
      </c>
      <c r="D95" s="74" t="s">
        <v>27</v>
      </c>
      <c r="E95" s="74" t="s">
        <v>27</v>
      </c>
      <c r="F95" s="74" t="s">
        <v>349</v>
      </c>
      <c r="G95" s="74" t="s">
        <v>207</v>
      </c>
      <c r="H95" s="74">
        <v>2020</v>
      </c>
      <c r="I95" s="74">
        <v>579</v>
      </c>
      <c r="J95" s="74">
        <v>7799</v>
      </c>
      <c r="K95" s="75" t="s">
        <v>27</v>
      </c>
      <c r="L95" s="74" t="s">
        <v>27</v>
      </c>
      <c r="M95" s="74" t="s">
        <v>27</v>
      </c>
      <c r="N95" s="74">
        <v>385</v>
      </c>
      <c r="O95" s="74" t="s">
        <v>262</v>
      </c>
      <c r="P95" s="74" t="s">
        <v>27</v>
      </c>
      <c r="Q95" s="76" t="s">
        <v>956</v>
      </c>
      <c r="R95" s="74" t="s">
        <v>27</v>
      </c>
      <c r="S95" s="74" t="s">
        <v>27</v>
      </c>
      <c r="T95" s="74">
        <v>7</v>
      </c>
      <c r="U95" s="74">
        <v>7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7</v>
      </c>
      <c r="AC95" s="74">
        <v>0</v>
      </c>
      <c r="AD95" s="74" t="s">
        <v>1242</v>
      </c>
      <c r="AE95" s="74">
        <v>1</v>
      </c>
      <c r="AF95" s="74" t="s">
        <v>1130</v>
      </c>
      <c r="AG95" s="74">
        <v>0</v>
      </c>
      <c r="AH95" s="74">
        <v>1</v>
      </c>
      <c r="AI95" s="74">
        <v>0</v>
      </c>
    </row>
    <row r="96" spans="1:37" ht="42" x14ac:dyDescent="0.15">
      <c r="A96" s="74" t="s">
        <v>350</v>
      </c>
      <c r="B96" s="74" t="s">
        <v>351</v>
      </c>
      <c r="C96" s="74" t="s">
        <v>27</v>
      </c>
      <c r="D96" s="74" t="s">
        <v>27</v>
      </c>
      <c r="E96" s="74" t="s">
        <v>27</v>
      </c>
      <c r="F96" s="74" t="s">
        <v>76</v>
      </c>
      <c r="G96" s="74" t="s">
        <v>164</v>
      </c>
      <c r="H96" s="74">
        <v>2019</v>
      </c>
      <c r="I96" s="74">
        <v>38</v>
      </c>
      <c r="J96" s="74">
        <v>4</v>
      </c>
      <c r="K96" s="75" t="s">
        <v>27</v>
      </c>
      <c r="L96" s="74" t="s">
        <v>27</v>
      </c>
      <c r="M96" s="74" t="s">
        <v>165</v>
      </c>
      <c r="N96" s="74">
        <v>677</v>
      </c>
      <c r="O96" s="74">
        <v>700</v>
      </c>
      <c r="P96" s="74" t="s">
        <v>27</v>
      </c>
      <c r="Q96" s="76" t="s">
        <v>957</v>
      </c>
      <c r="R96" s="74" t="s">
        <v>27</v>
      </c>
      <c r="S96" s="74" t="s">
        <v>27</v>
      </c>
      <c r="T96" s="74">
        <v>7</v>
      </c>
      <c r="U96" s="74">
        <v>3.5</v>
      </c>
      <c r="V96" s="74">
        <v>0</v>
      </c>
      <c r="W96" s="74">
        <v>0</v>
      </c>
      <c r="X96" s="74">
        <v>0</v>
      </c>
      <c r="Y96" s="74">
        <v>0</v>
      </c>
      <c r="Z96" s="74">
        <v>1</v>
      </c>
      <c r="AA96" s="74">
        <v>6</v>
      </c>
      <c r="AC96" s="74">
        <v>1</v>
      </c>
      <c r="AE96" s="74">
        <v>1</v>
      </c>
      <c r="AF96" s="74" t="s">
        <v>1131</v>
      </c>
      <c r="AG96" s="74">
        <v>1</v>
      </c>
      <c r="AH96" s="74">
        <v>1</v>
      </c>
      <c r="AI96" s="74">
        <v>0</v>
      </c>
    </row>
    <row r="97" spans="1:53" ht="42" x14ac:dyDescent="0.15">
      <c r="A97" s="74" t="s">
        <v>352</v>
      </c>
      <c r="B97" s="74" t="s">
        <v>353</v>
      </c>
      <c r="C97" s="74" t="s">
        <v>27</v>
      </c>
      <c r="D97" s="74" t="s">
        <v>27</v>
      </c>
      <c r="E97" s="74" t="s">
        <v>27</v>
      </c>
      <c r="F97" s="74" t="s">
        <v>76</v>
      </c>
      <c r="G97" s="74" t="s">
        <v>164</v>
      </c>
      <c r="H97" s="74">
        <v>2019</v>
      </c>
      <c r="I97" s="74">
        <v>38</v>
      </c>
      <c r="J97" s="74">
        <v>4</v>
      </c>
      <c r="K97" s="75" t="s">
        <v>27</v>
      </c>
      <c r="L97" s="74" t="s">
        <v>27</v>
      </c>
      <c r="M97" s="74" t="s">
        <v>165</v>
      </c>
      <c r="N97" s="74">
        <v>773</v>
      </c>
      <c r="O97" s="74">
        <v>785</v>
      </c>
      <c r="P97" s="74" t="s">
        <v>27</v>
      </c>
      <c r="Q97" s="76" t="s">
        <v>958</v>
      </c>
      <c r="R97" s="74" t="s">
        <v>27</v>
      </c>
      <c r="S97" s="74" t="s">
        <v>27</v>
      </c>
      <c r="T97" s="74">
        <v>7</v>
      </c>
      <c r="U97" s="74">
        <v>3.5</v>
      </c>
      <c r="V97" s="74">
        <v>0</v>
      </c>
      <c r="W97" s="74">
        <v>0</v>
      </c>
      <c r="X97" s="74">
        <v>0</v>
      </c>
      <c r="Y97" s="74">
        <v>0</v>
      </c>
      <c r="Z97" s="74">
        <v>2</v>
      </c>
      <c r="AA97" s="74">
        <v>5</v>
      </c>
      <c r="AC97" s="74">
        <v>1</v>
      </c>
      <c r="AE97" s="74">
        <v>1</v>
      </c>
      <c r="AF97" s="74" t="s">
        <v>891</v>
      </c>
      <c r="AG97" s="74">
        <v>0</v>
      </c>
      <c r="AH97" s="74">
        <v>1</v>
      </c>
      <c r="AI97" s="74">
        <v>0</v>
      </c>
    </row>
    <row r="98" spans="1:53" ht="70" x14ac:dyDescent="0.15">
      <c r="A98" s="74" t="s">
        <v>354</v>
      </c>
      <c r="B98" s="74" t="s">
        <v>355</v>
      </c>
      <c r="C98" s="74" t="s">
        <v>27</v>
      </c>
      <c r="D98" s="74" t="s">
        <v>27</v>
      </c>
      <c r="E98" s="74" t="s">
        <v>356</v>
      </c>
      <c r="F98" s="74" t="s">
        <v>357</v>
      </c>
      <c r="G98" s="74">
        <v>2019</v>
      </c>
      <c r="H98" s="74">
        <v>2019</v>
      </c>
      <c r="I98" s="74">
        <v>12</v>
      </c>
      <c r="J98" s="74" t="s">
        <v>27</v>
      </c>
      <c r="K98" s="75" t="s">
        <v>27</v>
      </c>
      <c r="L98" s="74" t="s">
        <v>27</v>
      </c>
      <c r="M98" s="74" t="s">
        <v>27</v>
      </c>
      <c r="N98" s="74">
        <v>301</v>
      </c>
      <c r="O98" s="74">
        <v>320</v>
      </c>
      <c r="P98" s="74" t="s">
        <v>27</v>
      </c>
      <c r="Q98" s="76" t="s">
        <v>959</v>
      </c>
      <c r="R98" s="74" t="s">
        <v>27</v>
      </c>
      <c r="S98" s="74" t="s">
        <v>27</v>
      </c>
      <c r="T98" s="74">
        <v>7</v>
      </c>
      <c r="U98" s="74">
        <v>3.5</v>
      </c>
      <c r="V98" s="74">
        <v>0</v>
      </c>
      <c r="W98" s="74">
        <v>0</v>
      </c>
      <c r="X98" s="74">
        <v>0</v>
      </c>
      <c r="Y98" s="74">
        <v>0</v>
      </c>
      <c r="Z98" s="74">
        <v>6</v>
      </c>
      <c r="AA98" s="74">
        <v>1</v>
      </c>
      <c r="AC98" s="74">
        <v>1</v>
      </c>
      <c r="AE98" s="74">
        <v>1</v>
      </c>
      <c r="AF98" s="74">
        <v>2016</v>
      </c>
      <c r="AG98" s="74">
        <v>1</v>
      </c>
      <c r="AH98" s="74">
        <v>4</v>
      </c>
      <c r="AI98" s="74">
        <v>1</v>
      </c>
      <c r="AJ98" s="74">
        <v>0</v>
      </c>
      <c r="AK98" s="74">
        <v>0</v>
      </c>
    </row>
    <row r="99" spans="1:53" ht="70" x14ac:dyDescent="0.15">
      <c r="A99" s="74" t="s">
        <v>358</v>
      </c>
      <c r="B99" s="74" t="s">
        <v>359</v>
      </c>
      <c r="C99" s="74" t="s">
        <v>27</v>
      </c>
      <c r="D99" s="74" t="s">
        <v>27</v>
      </c>
      <c r="E99" s="74" t="s">
        <v>356</v>
      </c>
      <c r="F99" s="74" t="s">
        <v>357</v>
      </c>
      <c r="G99" s="74">
        <v>2019</v>
      </c>
      <c r="H99" s="74">
        <v>2019</v>
      </c>
      <c r="I99" s="74">
        <v>12</v>
      </c>
      <c r="J99" s="74" t="s">
        <v>27</v>
      </c>
      <c r="K99" s="75" t="s">
        <v>27</v>
      </c>
      <c r="L99" s="74" t="s">
        <v>27</v>
      </c>
      <c r="M99" s="74" t="s">
        <v>27</v>
      </c>
      <c r="N99" s="74">
        <v>779</v>
      </c>
      <c r="O99" s="74">
        <v>800</v>
      </c>
      <c r="P99" s="74" t="s">
        <v>27</v>
      </c>
      <c r="Q99" s="76" t="s">
        <v>960</v>
      </c>
      <c r="R99" s="74" t="s">
        <v>27</v>
      </c>
      <c r="S99" s="74" t="s">
        <v>27</v>
      </c>
      <c r="T99" s="74">
        <v>7</v>
      </c>
      <c r="U99" s="74">
        <v>3.5</v>
      </c>
      <c r="V99" s="74">
        <v>0</v>
      </c>
      <c r="W99" s="74">
        <v>0</v>
      </c>
      <c r="X99" s="74">
        <v>0</v>
      </c>
      <c r="Y99" s="74">
        <v>0</v>
      </c>
      <c r="Z99" s="74">
        <v>7</v>
      </c>
      <c r="AA99" s="74">
        <v>0</v>
      </c>
      <c r="AC99" s="74">
        <v>1</v>
      </c>
      <c r="AE99" s="74">
        <v>1</v>
      </c>
      <c r="AF99" s="74" t="s">
        <v>1111</v>
      </c>
      <c r="AG99" s="74">
        <v>1</v>
      </c>
      <c r="AH99" s="74">
        <v>4</v>
      </c>
      <c r="AI99" s="74">
        <v>1</v>
      </c>
      <c r="AJ99" s="74">
        <v>1</v>
      </c>
      <c r="AK99" s="74">
        <v>1</v>
      </c>
      <c r="AO99" s="74">
        <v>0</v>
      </c>
      <c r="AQ99" s="74">
        <v>0</v>
      </c>
    </row>
    <row r="100" spans="1:53" ht="42" x14ac:dyDescent="0.15">
      <c r="A100" s="74" t="s">
        <v>360</v>
      </c>
      <c r="B100" s="74" t="s">
        <v>361</v>
      </c>
      <c r="C100" s="74" t="s">
        <v>27</v>
      </c>
      <c r="D100" s="74" t="s">
        <v>27</v>
      </c>
      <c r="E100" s="74" t="s">
        <v>27</v>
      </c>
      <c r="F100" s="74" t="s">
        <v>120</v>
      </c>
      <c r="G100" s="74" t="s">
        <v>362</v>
      </c>
      <c r="H100" s="74">
        <v>2018</v>
      </c>
      <c r="I100" s="74">
        <v>592</v>
      </c>
      <c r="J100" s="74" t="s">
        <v>27</v>
      </c>
      <c r="K100" s="75" t="s">
        <v>27</v>
      </c>
      <c r="L100" s="74" t="s">
        <v>27</v>
      </c>
      <c r="M100" s="74" t="s">
        <v>27</v>
      </c>
      <c r="N100" s="74">
        <v>109</v>
      </c>
      <c r="O100" s="74">
        <v>117</v>
      </c>
      <c r="P100" s="74" t="s">
        <v>27</v>
      </c>
      <c r="Q100" s="76" t="s">
        <v>961</v>
      </c>
      <c r="R100" s="74" t="s">
        <v>27</v>
      </c>
      <c r="S100" s="74" t="s">
        <v>27</v>
      </c>
      <c r="T100" s="74">
        <v>7</v>
      </c>
      <c r="U100" s="74">
        <v>2.33</v>
      </c>
      <c r="V100" s="74">
        <v>0</v>
      </c>
      <c r="W100" s="74">
        <v>0</v>
      </c>
      <c r="X100" s="74">
        <v>0</v>
      </c>
      <c r="Y100" s="74">
        <v>1</v>
      </c>
      <c r="Z100" s="74">
        <v>4</v>
      </c>
      <c r="AA100" s="74">
        <v>2</v>
      </c>
      <c r="AC100" s="74">
        <v>1</v>
      </c>
      <c r="AE100" s="74">
        <v>1</v>
      </c>
      <c r="AF100" s="74" t="s">
        <v>1111</v>
      </c>
      <c r="AG100" s="74">
        <v>0</v>
      </c>
      <c r="AH100" s="74">
        <v>1</v>
      </c>
      <c r="AI100" s="74">
        <v>0</v>
      </c>
    </row>
    <row r="101" spans="1:53" ht="42" x14ac:dyDescent="0.15">
      <c r="A101" s="74" t="s">
        <v>363</v>
      </c>
      <c r="B101" s="74" t="s">
        <v>364</v>
      </c>
      <c r="C101" s="74" t="s">
        <v>27</v>
      </c>
      <c r="D101" s="74" t="s">
        <v>27</v>
      </c>
      <c r="E101" s="74" t="s">
        <v>27</v>
      </c>
      <c r="F101" s="74" t="s">
        <v>76</v>
      </c>
      <c r="G101" s="74" t="s">
        <v>189</v>
      </c>
      <c r="H101" s="74">
        <v>2018</v>
      </c>
      <c r="I101" s="74">
        <v>37</v>
      </c>
      <c r="J101" s="74">
        <v>1</v>
      </c>
      <c r="K101" s="75" t="s">
        <v>27</v>
      </c>
      <c r="L101" s="74" t="s">
        <v>27</v>
      </c>
      <c r="M101" s="74" t="s">
        <v>27</v>
      </c>
      <c r="N101" s="74">
        <v>267</v>
      </c>
      <c r="O101" s="74">
        <v>277</v>
      </c>
      <c r="P101" s="74" t="s">
        <v>27</v>
      </c>
      <c r="Q101" s="76" t="s">
        <v>962</v>
      </c>
      <c r="R101" s="74" t="s">
        <v>27</v>
      </c>
      <c r="S101" s="74" t="s">
        <v>27</v>
      </c>
      <c r="T101" s="74">
        <v>7</v>
      </c>
      <c r="U101" s="74">
        <v>2.33</v>
      </c>
      <c r="V101" s="74">
        <v>0</v>
      </c>
      <c r="W101" s="74">
        <v>0</v>
      </c>
      <c r="X101" s="74">
        <v>0</v>
      </c>
      <c r="Y101" s="74">
        <v>1</v>
      </c>
      <c r="Z101" s="74">
        <v>3</v>
      </c>
      <c r="AA101" s="74">
        <v>3</v>
      </c>
      <c r="AC101" s="74">
        <v>1</v>
      </c>
      <c r="AE101" s="74">
        <v>1</v>
      </c>
      <c r="AF101" s="74">
        <v>2015</v>
      </c>
      <c r="AG101" s="74">
        <v>0</v>
      </c>
      <c r="AH101" s="74">
        <v>1</v>
      </c>
      <c r="AI101" s="74">
        <v>0</v>
      </c>
    </row>
    <row r="102" spans="1:53" ht="84" x14ac:dyDescent="0.15">
      <c r="A102" s="74" t="s">
        <v>365</v>
      </c>
      <c r="B102" s="74" t="s">
        <v>366</v>
      </c>
      <c r="C102" s="74" t="s">
        <v>27</v>
      </c>
      <c r="D102" s="74" t="s">
        <v>27</v>
      </c>
      <c r="E102" s="74" t="s">
        <v>27</v>
      </c>
      <c r="F102" s="74" t="s">
        <v>83</v>
      </c>
      <c r="G102" s="74" t="s">
        <v>367</v>
      </c>
      <c r="H102" s="74">
        <v>2017</v>
      </c>
      <c r="I102" s="74">
        <v>12</v>
      </c>
      <c r="J102" s="74">
        <v>11</v>
      </c>
      <c r="K102" s="75" t="s">
        <v>27</v>
      </c>
      <c r="L102" s="74" t="s">
        <v>27</v>
      </c>
      <c r="M102" s="74" t="s">
        <v>27</v>
      </c>
      <c r="N102" s="74" t="s">
        <v>27</v>
      </c>
      <c r="O102" s="74" t="s">
        <v>27</v>
      </c>
      <c r="P102" s="74" t="s">
        <v>368</v>
      </c>
      <c r="Q102" s="76" t="s">
        <v>963</v>
      </c>
      <c r="R102" s="74" t="s">
        <v>27</v>
      </c>
      <c r="S102" s="74" t="s">
        <v>27</v>
      </c>
      <c r="T102" s="74">
        <v>7</v>
      </c>
      <c r="U102" s="74">
        <v>1.75</v>
      </c>
      <c r="V102" s="74">
        <v>0</v>
      </c>
      <c r="W102" s="74">
        <v>0</v>
      </c>
      <c r="X102" s="74">
        <v>0</v>
      </c>
      <c r="Y102" s="74">
        <v>1</v>
      </c>
      <c r="Z102" s="74">
        <v>5</v>
      </c>
      <c r="AA102" s="74">
        <v>1</v>
      </c>
      <c r="AC102" s="74">
        <v>0</v>
      </c>
      <c r="AD102" s="74" t="s">
        <v>1244</v>
      </c>
      <c r="AE102" s="74">
        <v>1</v>
      </c>
      <c r="AF102" s="74">
        <v>2014</v>
      </c>
      <c r="AG102" s="74">
        <v>0</v>
      </c>
      <c r="AH102" s="74">
        <v>2</v>
      </c>
      <c r="AI102" s="74">
        <v>0</v>
      </c>
    </row>
    <row r="103" spans="1:53" s="77" customFormat="1" ht="56" x14ac:dyDescent="0.15">
      <c r="A103" s="77" t="s">
        <v>369</v>
      </c>
      <c r="B103" s="77" t="s">
        <v>370</v>
      </c>
      <c r="C103" s="77" t="s">
        <v>27</v>
      </c>
      <c r="D103" s="77" t="s">
        <v>27</v>
      </c>
      <c r="E103" s="77" t="s">
        <v>27</v>
      </c>
      <c r="F103" s="77" t="s">
        <v>371</v>
      </c>
      <c r="G103" s="77" t="s">
        <v>372</v>
      </c>
      <c r="H103" s="77">
        <v>2017</v>
      </c>
      <c r="I103" s="77">
        <v>44</v>
      </c>
      <c r="J103" s="77">
        <v>20</v>
      </c>
      <c r="K103" s="78" t="s">
        <v>27</v>
      </c>
      <c r="L103" s="77" t="s">
        <v>27</v>
      </c>
      <c r="M103" s="77" t="s">
        <v>27</v>
      </c>
      <c r="N103" s="77">
        <v>10601</v>
      </c>
      <c r="O103" s="77">
        <v>10607</v>
      </c>
      <c r="P103" s="77" t="s">
        <v>27</v>
      </c>
      <c r="Q103" s="79" t="s">
        <v>964</v>
      </c>
      <c r="R103" s="77" t="s">
        <v>27</v>
      </c>
      <c r="S103" s="77" t="s">
        <v>27</v>
      </c>
      <c r="T103" s="77">
        <v>7</v>
      </c>
      <c r="U103" s="77">
        <v>1.75</v>
      </c>
      <c r="V103" s="77">
        <v>0</v>
      </c>
      <c r="W103" s="77">
        <v>0</v>
      </c>
      <c r="X103" s="77">
        <v>0</v>
      </c>
      <c r="Y103" s="77">
        <v>1</v>
      </c>
      <c r="Z103" s="77">
        <v>4</v>
      </c>
      <c r="AA103" s="77">
        <v>2</v>
      </c>
      <c r="AC103" s="77">
        <v>0</v>
      </c>
      <c r="AD103" s="77" t="s">
        <v>1246</v>
      </c>
      <c r="AE103" s="77">
        <v>1</v>
      </c>
      <c r="AF103" s="77" t="s">
        <v>1132</v>
      </c>
      <c r="AG103" s="77">
        <v>0</v>
      </c>
      <c r="AH103" s="77">
        <v>1</v>
      </c>
      <c r="AI103" s="77">
        <v>0</v>
      </c>
    </row>
    <row r="104" spans="1:53" ht="42" x14ac:dyDescent="0.15">
      <c r="A104" s="74" t="s">
        <v>373</v>
      </c>
      <c r="B104" s="74" t="s">
        <v>374</v>
      </c>
      <c r="C104" s="74" t="s">
        <v>27</v>
      </c>
      <c r="D104" s="74" t="s">
        <v>27</v>
      </c>
      <c r="E104" s="74" t="s">
        <v>27</v>
      </c>
      <c r="F104" s="74" t="s">
        <v>88</v>
      </c>
      <c r="G104" s="74" t="s">
        <v>375</v>
      </c>
      <c r="H104" s="74">
        <v>2017</v>
      </c>
      <c r="I104" s="74">
        <v>5</v>
      </c>
      <c r="J104" s="74" t="s">
        <v>27</v>
      </c>
      <c r="K104" s="75" t="s">
        <v>27</v>
      </c>
      <c r="L104" s="74" t="s">
        <v>27</v>
      </c>
      <c r="M104" s="74" t="s">
        <v>27</v>
      </c>
      <c r="N104" s="74" t="s">
        <v>27</v>
      </c>
      <c r="O104" s="74" t="s">
        <v>27</v>
      </c>
      <c r="P104" s="74" t="s">
        <v>376</v>
      </c>
      <c r="Q104" s="76" t="s">
        <v>965</v>
      </c>
      <c r="R104" s="74" t="s">
        <v>27</v>
      </c>
      <c r="S104" s="74" t="s">
        <v>27</v>
      </c>
      <c r="T104" s="74">
        <v>7</v>
      </c>
      <c r="U104" s="74">
        <v>1.75</v>
      </c>
      <c r="V104" s="74">
        <v>0</v>
      </c>
      <c r="W104" s="74">
        <v>0</v>
      </c>
      <c r="X104" s="74">
        <v>1</v>
      </c>
      <c r="Y104" s="74">
        <v>1</v>
      </c>
      <c r="Z104" s="74">
        <v>3</v>
      </c>
      <c r="AA104" s="74">
        <v>2</v>
      </c>
      <c r="AC104" s="74">
        <v>0</v>
      </c>
      <c r="AD104" s="74" t="s">
        <v>1211</v>
      </c>
      <c r="AE104" s="74">
        <v>0</v>
      </c>
      <c r="AF104" s="74" t="s">
        <v>1133</v>
      </c>
      <c r="AG104" s="74">
        <v>0</v>
      </c>
      <c r="AH104" s="74">
        <v>1</v>
      </c>
      <c r="AI104" s="74">
        <v>0</v>
      </c>
    </row>
    <row r="105" spans="1:53" ht="42" x14ac:dyDescent="0.15">
      <c r="A105" s="74" t="s">
        <v>377</v>
      </c>
      <c r="B105" s="74" t="s">
        <v>378</v>
      </c>
      <c r="C105" s="74" t="s">
        <v>27</v>
      </c>
      <c r="D105" s="74" t="s">
        <v>27</v>
      </c>
      <c r="E105" s="74" t="s">
        <v>27</v>
      </c>
      <c r="F105" s="74" t="s">
        <v>63</v>
      </c>
      <c r="G105" s="74" t="s">
        <v>313</v>
      </c>
      <c r="H105" s="74">
        <v>2017</v>
      </c>
      <c r="I105" s="74">
        <v>7</v>
      </c>
      <c r="J105" s="74" t="s">
        <v>27</v>
      </c>
      <c r="K105" s="75" t="s">
        <v>27</v>
      </c>
      <c r="L105" s="74" t="s">
        <v>27</v>
      </c>
      <c r="M105" s="74" t="s">
        <v>27</v>
      </c>
      <c r="N105" s="74" t="s">
        <v>27</v>
      </c>
      <c r="O105" s="74" t="s">
        <v>27</v>
      </c>
      <c r="P105" s="74">
        <v>43600</v>
      </c>
      <c r="Q105" s="76" t="s">
        <v>966</v>
      </c>
      <c r="R105" s="74" t="s">
        <v>27</v>
      </c>
      <c r="S105" s="74" t="s">
        <v>27</v>
      </c>
      <c r="T105" s="74">
        <v>7</v>
      </c>
      <c r="U105" s="74">
        <v>1.75</v>
      </c>
      <c r="V105" s="74">
        <v>0</v>
      </c>
      <c r="W105" s="74">
        <v>0</v>
      </c>
      <c r="X105" s="74">
        <v>1</v>
      </c>
      <c r="Y105" s="74">
        <v>2</v>
      </c>
      <c r="Z105" s="74">
        <v>3</v>
      </c>
      <c r="AA105" s="74">
        <v>1</v>
      </c>
      <c r="AC105" s="74">
        <v>1</v>
      </c>
      <c r="AE105" s="74">
        <v>1</v>
      </c>
      <c r="AF105" s="74" t="s">
        <v>1129</v>
      </c>
      <c r="AG105" s="74">
        <v>0</v>
      </c>
      <c r="AH105" s="74" t="s">
        <v>890</v>
      </c>
      <c r="AI105" s="74">
        <v>0</v>
      </c>
    </row>
    <row r="106" spans="1:53" ht="42" x14ac:dyDescent="0.15">
      <c r="A106" s="74" t="s">
        <v>379</v>
      </c>
      <c r="B106" s="74" t="s">
        <v>380</v>
      </c>
      <c r="C106" s="74" t="s">
        <v>27</v>
      </c>
      <c r="D106" s="74" t="s">
        <v>27</v>
      </c>
      <c r="E106" s="74" t="s">
        <v>27</v>
      </c>
      <c r="F106" s="74" t="s">
        <v>83</v>
      </c>
      <c r="G106" s="74" t="s">
        <v>381</v>
      </c>
      <c r="H106" s="74">
        <v>2017</v>
      </c>
      <c r="I106" s="74">
        <v>12</v>
      </c>
      <c r="J106" s="74">
        <v>2</v>
      </c>
      <c r="K106" s="75" t="s">
        <v>27</v>
      </c>
      <c r="L106" s="74" t="s">
        <v>27</v>
      </c>
      <c r="M106" s="74" t="s">
        <v>27</v>
      </c>
      <c r="N106" s="74" t="s">
        <v>27</v>
      </c>
      <c r="O106" s="74" t="s">
        <v>27</v>
      </c>
      <c r="P106" s="74" t="s">
        <v>382</v>
      </c>
      <c r="Q106" s="76" t="s">
        <v>967</v>
      </c>
      <c r="R106" s="74" t="s">
        <v>27</v>
      </c>
      <c r="S106" s="74" t="s">
        <v>27</v>
      </c>
      <c r="T106" s="74">
        <v>7</v>
      </c>
      <c r="U106" s="74">
        <v>1.75</v>
      </c>
      <c r="V106" s="74">
        <v>0</v>
      </c>
      <c r="W106" s="74">
        <v>0</v>
      </c>
      <c r="X106" s="74">
        <v>1</v>
      </c>
      <c r="Y106" s="74">
        <v>3</v>
      </c>
      <c r="Z106" s="74">
        <v>2</v>
      </c>
      <c r="AA106" s="74">
        <v>1</v>
      </c>
      <c r="AC106" s="74">
        <v>0</v>
      </c>
      <c r="AD106" s="74" t="s">
        <v>1247</v>
      </c>
      <c r="AE106" s="74">
        <v>1</v>
      </c>
      <c r="AF106" s="74">
        <v>2014</v>
      </c>
      <c r="AG106" s="74">
        <v>0</v>
      </c>
      <c r="AH106" s="74">
        <v>2</v>
      </c>
      <c r="AI106" s="74">
        <v>0</v>
      </c>
    </row>
    <row r="107" spans="1:53" ht="42" x14ac:dyDescent="0.15">
      <c r="A107" s="74" t="s">
        <v>383</v>
      </c>
      <c r="B107" s="74" t="s">
        <v>384</v>
      </c>
      <c r="C107" s="74" t="s">
        <v>27</v>
      </c>
      <c r="D107" s="74" t="s">
        <v>27</v>
      </c>
      <c r="E107" s="74" t="s">
        <v>27</v>
      </c>
      <c r="F107" s="74" t="s">
        <v>159</v>
      </c>
      <c r="G107" s="74">
        <v>2017</v>
      </c>
      <c r="H107" s="74">
        <v>2017</v>
      </c>
      <c r="I107" s="74">
        <v>68</v>
      </c>
      <c r="J107" s="74">
        <v>4</v>
      </c>
      <c r="K107" s="75" t="s">
        <v>27</v>
      </c>
      <c r="L107" s="74" t="s">
        <v>27</v>
      </c>
      <c r="M107" s="74" t="s">
        <v>27</v>
      </c>
      <c r="N107" s="74">
        <v>760</v>
      </c>
      <c r="O107" s="74">
        <v>771</v>
      </c>
      <c r="P107" s="74" t="s">
        <v>27</v>
      </c>
      <c r="Q107" s="76" t="s">
        <v>968</v>
      </c>
      <c r="R107" s="74" t="s">
        <v>27</v>
      </c>
      <c r="S107" s="74" t="s">
        <v>27</v>
      </c>
      <c r="T107" s="74">
        <v>7</v>
      </c>
      <c r="U107" s="74">
        <v>1.75</v>
      </c>
      <c r="V107" s="74">
        <v>0</v>
      </c>
      <c r="W107" s="74">
        <v>0</v>
      </c>
      <c r="X107" s="74">
        <v>0</v>
      </c>
      <c r="Y107" s="74">
        <v>4</v>
      </c>
      <c r="Z107" s="74">
        <v>2</v>
      </c>
      <c r="AA107" s="74">
        <v>1</v>
      </c>
      <c r="AC107" s="74">
        <v>0</v>
      </c>
      <c r="AD107" s="74" t="s">
        <v>1211</v>
      </c>
      <c r="AE107" s="74">
        <v>0</v>
      </c>
      <c r="AF107" s="74" t="s">
        <v>1134</v>
      </c>
      <c r="AG107" s="74">
        <v>0</v>
      </c>
      <c r="AH107" s="74">
        <v>1</v>
      </c>
      <c r="AI107" s="74">
        <v>0</v>
      </c>
    </row>
    <row r="108" spans="1:53" ht="42" x14ac:dyDescent="0.15">
      <c r="A108" s="74" t="s">
        <v>385</v>
      </c>
      <c r="B108" s="74" t="s">
        <v>386</v>
      </c>
      <c r="C108" s="74" t="s">
        <v>27</v>
      </c>
      <c r="D108" s="74" t="s">
        <v>27</v>
      </c>
      <c r="E108" s="74" t="s">
        <v>27</v>
      </c>
      <c r="F108" s="74" t="s">
        <v>293</v>
      </c>
      <c r="G108" s="74" t="s">
        <v>193</v>
      </c>
      <c r="H108" s="74">
        <v>2016</v>
      </c>
      <c r="I108" s="74">
        <v>37</v>
      </c>
      <c r="J108" s="74">
        <v>5</v>
      </c>
      <c r="K108" s="75" t="s">
        <v>27</v>
      </c>
      <c r="L108" s="74" t="s">
        <v>27</v>
      </c>
      <c r="M108" s="74" t="s">
        <v>27</v>
      </c>
      <c r="N108" s="74">
        <v>1088</v>
      </c>
      <c r="O108" s="74">
        <v>1102</v>
      </c>
      <c r="P108" s="74" t="s">
        <v>27</v>
      </c>
      <c r="Q108" s="76" t="s">
        <v>969</v>
      </c>
      <c r="R108" s="74" t="s">
        <v>27</v>
      </c>
      <c r="S108" s="74" t="s">
        <v>27</v>
      </c>
      <c r="T108" s="74">
        <v>7</v>
      </c>
      <c r="U108" s="74">
        <v>1.4</v>
      </c>
      <c r="V108" s="74">
        <v>0</v>
      </c>
      <c r="W108" s="74">
        <v>0</v>
      </c>
      <c r="X108" s="74">
        <v>2</v>
      </c>
      <c r="Y108" s="74">
        <v>0</v>
      </c>
      <c r="Z108" s="74">
        <v>4</v>
      </c>
      <c r="AA108" s="74">
        <v>1</v>
      </c>
      <c r="AC108" s="74">
        <v>0</v>
      </c>
      <c r="AD108" s="74" t="s">
        <v>1211</v>
      </c>
      <c r="AE108" s="74">
        <v>0</v>
      </c>
      <c r="AF108" s="74" t="s">
        <v>1115</v>
      </c>
      <c r="AG108" s="74">
        <v>1</v>
      </c>
      <c r="AH108" s="74">
        <v>1</v>
      </c>
      <c r="AI108" s="74">
        <v>0</v>
      </c>
    </row>
    <row r="109" spans="1:53" ht="210" x14ac:dyDescent="0.15">
      <c r="A109" s="74" t="s">
        <v>387</v>
      </c>
      <c r="B109" s="74" t="s">
        <v>388</v>
      </c>
      <c r="C109" s="74" t="s">
        <v>27</v>
      </c>
      <c r="D109" s="74" t="s">
        <v>27</v>
      </c>
      <c r="E109" s="74" t="s">
        <v>27</v>
      </c>
      <c r="F109" s="74" t="s">
        <v>389</v>
      </c>
      <c r="G109" s="74">
        <v>2016</v>
      </c>
      <c r="H109" s="74">
        <v>2016</v>
      </c>
      <c r="I109" s="74">
        <v>13</v>
      </c>
      <c r="J109" s="74">
        <v>2</v>
      </c>
      <c r="K109" s="75" t="s">
        <v>27</v>
      </c>
      <c r="L109" s="74" t="s">
        <v>27</v>
      </c>
      <c r="M109" s="74" t="s">
        <v>27</v>
      </c>
      <c r="N109" s="74">
        <v>239</v>
      </c>
      <c r="O109" s="74">
        <v>251</v>
      </c>
      <c r="P109" s="74" t="s">
        <v>27</v>
      </c>
      <c r="Q109" s="76" t="s">
        <v>970</v>
      </c>
      <c r="R109" s="74" t="s">
        <v>390</v>
      </c>
      <c r="S109" s="74" t="s">
        <v>391</v>
      </c>
      <c r="T109" s="74">
        <v>7</v>
      </c>
      <c r="U109" s="74">
        <v>1.4</v>
      </c>
      <c r="V109" s="74">
        <v>1</v>
      </c>
      <c r="W109" s="74">
        <v>1</v>
      </c>
      <c r="X109" s="74">
        <v>2</v>
      </c>
      <c r="Y109" s="74">
        <v>1</v>
      </c>
      <c r="Z109" s="74">
        <v>1</v>
      </c>
      <c r="AA109" s="74">
        <v>1</v>
      </c>
      <c r="AC109" s="74">
        <v>0</v>
      </c>
      <c r="AD109" s="74" t="s">
        <v>1248</v>
      </c>
      <c r="AE109" s="74">
        <v>0</v>
      </c>
    </row>
    <row r="110" spans="1:53" ht="42" x14ac:dyDescent="0.15">
      <c r="A110" s="74" t="s">
        <v>392</v>
      </c>
      <c r="B110" s="74" t="s">
        <v>393</v>
      </c>
      <c r="C110" s="74" t="s">
        <v>27</v>
      </c>
      <c r="D110" s="74" t="s">
        <v>27</v>
      </c>
      <c r="E110" s="74" t="s">
        <v>27</v>
      </c>
      <c r="F110" s="74" t="s">
        <v>36</v>
      </c>
      <c r="G110" s="74" t="s">
        <v>394</v>
      </c>
      <c r="H110" s="74">
        <v>2019</v>
      </c>
      <c r="I110" s="74">
        <v>10</v>
      </c>
      <c r="J110" s="74" t="s">
        <v>27</v>
      </c>
      <c r="K110" s="75" t="s">
        <v>27</v>
      </c>
      <c r="L110" s="74" t="s">
        <v>27</v>
      </c>
      <c r="M110" s="74" t="s">
        <v>27</v>
      </c>
      <c r="N110" s="74" t="s">
        <v>27</v>
      </c>
      <c r="O110" s="74" t="s">
        <v>27</v>
      </c>
      <c r="P110" s="74">
        <v>975</v>
      </c>
      <c r="Q110" s="76" t="s">
        <v>971</v>
      </c>
      <c r="R110" s="74" t="s">
        <v>27</v>
      </c>
      <c r="S110" s="74" t="s">
        <v>27</v>
      </c>
      <c r="T110" s="74">
        <v>6</v>
      </c>
      <c r="U110" s="74">
        <v>3</v>
      </c>
      <c r="V110" s="74">
        <v>0</v>
      </c>
      <c r="W110" s="74">
        <v>0</v>
      </c>
      <c r="X110" s="74">
        <v>0</v>
      </c>
      <c r="Y110" s="74">
        <v>0</v>
      </c>
      <c r="Z110" s="74">
        <v>2</v>
      </c>
      <c r="AA110" s="74">
        <v>4</v>
      </c>
      <c r="AC110" s="74">
        <v>0</v>
      </c>
      <c r="AD110" s="74" t="s">
        <v>1239</v>
      </c>
      <c r="AE110" s="74">
        <v>0</v>
      </c>
    </row>
    <row r="111" spans="1:53" ht="70" x14ac:dyDescent="0.15">
      <c r="A111" s="74" t="s">
        <v>395</v>
      </c>
      <c r="B111" s="74" t="s">
        <v>396</v>
      </c>
      <c r="C111" s="74" t="s">
        <v>27</v>
      </c>
      <c r="D111" s="74" t="s">
        <v>27</v>
      </c>
      <c r="E111" s="74" t="s">
        <v>356</v>
      </c>
      <c r="F111" s="74" t="s">
        <v>357</v>
      </c>
      <c r="G111" s="74">
        <v>2019</v>
      </c>
      <c r="H111" s="74">
        <v>2019</v>
      </c>
      <c r="I111" s="74">
        <v>12</v>
      </c>
      <c r="J111" s="74" t="s">
        <v>27</v>
      </c>
      <c r="K111" s="75" t="s">
        <v>27</v>
      </c>
      <c r="L111" s="74" t="s">
        <v>27</v>
      </c>
      <c r="M111" s="74" t="s">
        <v>27</v>
      </c>
      <c r="N111" s="74">
        <v>285</v>
      </c>
      <c r="O111" s="74">
        <v>299</v>
      </c>
      <c r="P111" s="74" t="s">
        <v>27</v>
      </c>
      <c r="Q111" s="76" t="s">
        <v>972</v>
      </c>
      <c r="R111" s="74" t="s">
        <v>27</v>
      </c>
      <c r="S111" s="74" t="s">
        <v>27</v>
      </c>
      <c r="T111" s="74">
        <v>6</v>
      </c>
      <c r="U111" s="74">
        <v>3</v>
      </c>
      <c r="V111" s="74">
        <v>0</v>
      </c>
      <c r="W111" s="74">
        <v>0</v>
      </c>
      <c r="X111" s="74">
        <v>0</v>
      </c>
      <c r="Y111" s="74">
        <v>0</v>
      </c>
      <c r="Z111" s="74">
        <v>5</v>
      </c>
      <c r="AA111" s="74">
        <v>1</v>
      </c>
      <c r="AC111" s="74">
        <v>1</v>
      </c>
      <c r="AE111" s="74">
        <v>1</v>
      </c>
      <c r="AF111" s="74" t="s">
        <v>891</v>
      </c>
      <c r="AG111" s="74">
        <v>0</v>
      </c>
      <c r="AH111" s="74">
        <v>4</v>
      </c>
      <c r="AI111" s="74">
        <v>1</v>
      </c>
      <c r="AJ111" s="74">
        <v>1</v>
      </c>
      <c r="AK111" s="74">
        <v>0</v>
      </c>
    </row>
    <row r="112" spans="1:53" ht="42" x14ac:dyDescent="0.15">
      <c r="A112" s="74" t="s">
        <v>397</v>
      </c>
      <c r="B112" s="74" t="s">
        <v>398</v>
      </c>
      <c r="C112" s="74" t="s">
        <v>27</v>
      </c>
      <c r="D112" s="74" t="s">
        <v>27</v>
      </c>
      <c r="E112" s="74" t="s">
        <v>27</v>
      </c>
      <c r="F112" s="74" t="s">
        <v>399</v>
      </c>
      <c r="G112" s="74" t="s">
        <v>400</v>
      </c>
      <c r="H112" s="74">
        <v>2018</v>
      </c>
      <c r="I112" s="74">
        <v>24</v>
      </c>
      <c r="J112" s="74" t="s">
        <v>27</v>
      </c>
      <c r="K112" s="75" t="s">
        <v>27</v>
      </c>
      <c r="L112" s="74" t="s">
        <v>27</v>
      </c>
      <c r="M112" s="74" t="s">
        <v>27</v>
      </c>
      <c r="N112" s="74">
        <v>237</v>
      </c>
      <c r="O112" s="74">
        <v>250</v>
      </c>
      <c r="P112" s="74" t="s">
        <v>27</v>
      </c>
      <c r="Q112" s="76" t="s">
        <v>973</v>
      </c>
      <c r="R112" s="74" t="s">
        <v>27</v>
      </c>
      <c r="S112" s="74" t="s">
        <v>27</v>
      </c>
      <c r="T112" s="74">
        <v>6</v>
      </c>
      <c r="U112" s="74">
        <v>2</v>
      </c>
      <c r="V112" s="74">
        <v>0</v>
      </c>
      <c r="W112" s="74">
        <v>0</v>
      </c>
      <c r="X112" s="74">
        <v>0</v>
      </c>
      <c r="Y112" s="74">
        <v>0</v>
      </c>
      <c r="Z112" s="74">
        <v>5</v>
      </c>
      <c r="AA112" s="74">
        <v>1</v>
      </c>
      <c r="AC112" s="74">
        <v>1</v>
      </c>
      <c r="AE112" s="74">
        <v>1</v>
      </c>
      <c r="AF112" s="74" t="s">
        <v>891</v>
      </c>
      <c r="AG112" s="74">
        <v>0</v>
      </c>
      <c r="AH112" s="74">
        <v>4</v>
      </c>
      <c r="AI112" s="74">
        <v>1</v>
      </c>
      <c r="AJ112" s="74">
        <v>1</v>
      </c>
      <c r="AK112" s="74">
        <v>1</v>
      </c>
      <c r="AQ112" s="74">
        <v>0</v>
      </c>
      <c r="BA112" s="82" t="s">
        <v>1135</v>
      </c>
    </row>
    <row r="113" spans="1:35" ht="42" x14ac:dyDescent="0.15">
      <c r="A113" s="74" t="s">
        <v>401</v>
      </c>
      <c r="B113" s="74" t="s">
        <v>402</v>
      </c>
      <c r="C113" s="74" t="s">
        <v>27</v>
      </c>
      <c r="D113" s="74" t="s">
        <v>27</v>
      </c>
      <c r="E113" s="74" t="s">
        <v>27</v>
      </c>
      <c r="F113" s="74" t="s">
        <v>206</v>
      </c>
      <c r="G113" s="74" t="s">
        <v>403</v>
      </c>
      <c r="H113" s="74">
        <v>2017</v>
      </c>
      <c r="I113" s="74">
        <v>124</v>
      </c>
      <c r="J113" s="74">
        <v>1</v>
      </c>
      <c r="K113" s="75" t="s">
        <v>27</v>
      </c>
      <c r="L113" s="74" t="s">
        <v>27</v>
      </c>
      <c r="M113" s="74" t="s">
        <v>27</v>
      </c>
      <c r="N113" s="74">
        <v>189</v>
      </c>
      <c r="O113" s="74">
        <v>197</v>
      </c>
      <c r="P113" s="74" t="s">
        <v>27</v>
      </c>
      <c r="Q113" s="76" t="s">
        <v>974</v>
      </c>
      <c r="R113" s="74" t="s">
        <v>27</v>
      </c>
      <c r="S113" s="74" t="s">
        <v>27</v>
      </c>
      <c r="T113" s="74">
        <v>6</v>
      </c>
      <c r="U113" s="74">
        <v>1.5</v>
      </c>
      <c r="V113" s="74">
        <v>0</v>
      </c>
      <c r="W113" s="74">
        <v>0</v>
      </c>
      <c r="X113" s="74">
        <v>0</v>
      </c>
      <c r="Y113" s="74">
        <v>2</v>
      </c>
      <c r="Z113" s="74">
        <v>3</v>
      </c>
      <c r="AA113" s="74">
        <v>1</v>
      </c>
      <c r="AC113" s="74">
        <v>1</v>
      </c>
      <c r="AE113" s="74">
        <v>1</v>
      </c>
      <c r="AF113" s="74" t="s">
        <v>895</v>
      </c>
      <c r="AG113" s="74">
        <v>0</v>
      </c>
      <c r="AH113" s="74">
        <v>1</v>
      </c>
      <c r="AI113" s="74">
        <v>0</v>
      </c>
    </row>
    <row r="114" spans="1:35" ht="42" x14ac:dyDescent="0.15">
      <c r="A114" s="74" t="s">
        <v>404</v>
      </c>
      <c r="B114" s="74" t="s">
        <v>405</v>
      </c>
      <c r="C114" s="74" t="s">
        <v>27</v>
      </c>
      <c r="D114" s="74" t="s">
        <v>27</v>
      </c>
      <c r="E114" s="74" t="s">
        <v>27</v>
      </c>
      <c r="F114" s="74" t="s">
        <v>63</v>
      </c>
      <c r="G114" s="74" t="s">
        <v>406</v>
      </c>
      <c r="H114" s="74">
        <v>2017</v>
      </c>
      <c r="I114" s="74">
        <v>7</v>
      </c>
      <c r="J114" s="74" t="s">
        <v>27</v>
      </c>
      <c r="K114" s="75" t="s">
        <v>27</v>
      </c>
      <c r="L114" s="74" t="s">
        <v>27</v>
      </c>
      <c r="M114" s="74" t="s">
        <v>27</v>
      </c>
      <c r="N114" s="74" t="s">
        <v>27</v>
      </c>
      <c r="O114" s="74" t="s">
        <v>27</v>
      </c>
      <c r="P114" s="74">
        <v>14933</v>
      </c>
      <c r="Q114" s="76" t="s">
        <v>975</v>
      </c>
      <c r="R114" s="74" t="s">
        <v>27</v>
      </c>
      <c r="S114" s="74" t="s">
        <v>27</v>
      </c>
      <c r="T114" s="74">
        <v>6</v>
      </c>
      <c r="U114" s="74">
        <v>1.5</v>
      </c>
      <c r="V114" s="74">
        <v>0</v>
      </c>
      <c r="W114" s="74">
        <v>0</v>
      </c>
      <c r="X114" s="74">
        <v>0</v>
      </c>
      <c r="Y114" s="74">
        <v>1</v>
      </c>
      <c r="Z114" s="74">
        <v>3</v>
      </c>
      <c r="AA114" s="74">
        <v>2</v>
      </c>
      <c r="AC114" s="74">
        <v>0</v>
      </c>
      <c r="AD114" s="74" t="s">
        <v>1241</v>
      </c>
      <c r="AE114" s="74">
        <v>0</v>
      </c>
    </row>
    <row r="115" spans="1:35" ht="70" x14ac:dyDescent="0.15">
      <c r="A115" s="74" t="s">
        <v>407</v>
      </c>
      <c r="B115" s="74" t="s">
        <v>408</v>
      </c>
      <c r="C115" s="74" t="s">
        <v>27</v>
      </c>
      <c r="D115" s="74" t="s">
        <v>27</v>
      </c>
      <c r="E115" s="74" t="s">
        <v>27</v>
      </c>
      <c r="F115" s="74" t="s">
        <v>409</v>
      </c>
      <c r="G115" s="74" t="s">
        <v>193</v>
      </c>
      <c r="H115" s="74">
        <v>2016</v>
      </c>
      <c r="I115" s="74">
        <v>35</v>
      </c>
      <c r="J115" s="74">
        <v>3</v>
      </c>
      <c r="K115" s="75" t="s">
        <v>27</v>
      </c>
      <c r="L115" s="74" t="s">
        <v>27</v>
      </c>
      <c r="M115" s="74" t="s">
        <v>27</v>
      </c>
      <c r="N115" s="74">
        <v>601</v>
      </c>
      <c r="O115" s="74">
        <v>609</v>
      </c>
      <c r="P115" s="74" t="s">
        <v>27</v>
      </c>
      <c r="Q115" s="76" t="s">
        <v>976</v>
      </c>
      <c r="R115" s="74" t="s">
        <v>410</v>
      </c>
      <c r="S115" s="74" t="s">
        <v>411</v>
      </c>
      <c r="T115" s="74">
        <v>6</v>
      </c>
      <c r="U115" s="74">
        <v>1.2</v>
      </c>
      <c r="V115" s="74">
        <v>0</v>
      </c>
      <c r="W115" s="74">
        <v>1</v>
      </c>
      <c r="X115" s="74">
        <v>3</v>
      </c>
      <c r="Y115" s="74">
        <v>0</v>
      </c>
      <c r="Z115" s="74">
        <v>2</v>
      </c>
      <c r="AA115" s="74">
        <v>0</v>
      </c>
      <c r="AC115" s="74">
        <v>0</v>
      </c>
      <c r="AD115" s="74" t="s">
        <v>1223</v>
      </c>
      <c r="AE115" s="74">
        <v>0</v>
      </c>
    </row>
    <row r="116" spans="1:35" ht="42" x14ac:dyDescent="0.15">
      <c r="A116" s="74" t="s">
        <v>412</v>
      </c>
      <c r="B116" s="74" t="s">
        <v>413</v>
      </c>
      <c r="C116" s="74" t="s">
        <v>27</v>
      </c>
      <c r="D116" s="74" t="s">
        <v>27</v>
      </c>
      <c r="E116" s="74" t="s">
        <v>27</v>
      </c>
      <c r="F116" s="74" t="s">
        <v>414</v>
      </c>
      <c r="G116" s="74" t="s">
        <v>415</v>
      </c>
      <c r="H116" s="74">
        <v>2020</v>
      </c>
      <c r="I116" s="74">
        <v>14</v>
      </c>
      <c r="J116" s="74">
        <v>2</v>
      </c>
      <c r="K116" s="75" t="s">
        <v>27</v>
      </c>
      <c r="L116" s="74" t="s">
        <v>27</v>
      </c>
      <c r="M116" s="74" t="s">
        <v>27</v>
      </c>
      <c r="N116" s="74">
        <v>325</v>
      </c>
      <c r="O116" s="74">
        <v>334</v>
      </c>
      <c r="P116" s="74" t="s">
        <v>27</v>
      </c>
      <c r="Q116" s="76" t="s">
        <v>977</v>
      </c>
      <c r="R116" s="74" t="s">
        <v>27</v>
      </c>
      <c r="S116" s="74" t="s">
        <v>27</v>
      </c>
      <c r="T116" s="74">
        <v>5</v>
      </c>
      <c r="U116" s="74">
        <v>5</v>
      </c>
      <c r="V116" s="74">
        <v>0</v>
      </c>
      <c r="W116" s="74">
        <v>0</v>
      </c>
      <c r="X116" s="74">
        <v>0</v>
      </c>
      <c r="Y116" s="74">
        <v>0</v>
      </c>
      <c r="Z116" s="74">
        <v>1</v>
      </c>
      <c r="AA116" s="74">
        <v>4</v>
      </c>
      <c r="AC116" s="74">
        <v>0</v>
      </c>
      <c r="AD116" s="74" t="s">
        <v>1237</v>
      </c>
      <c r="AE116" s="74">
        <v>0</v>
      </c>
    </row>
    <row r="117" spans="1:35" ht="42" x14ac:dyDescent="0.15">
      <c r="A117" s="74" t="s">
        <v>416</v>
      </c>
      <c r="B117" s="74" t="s">
        <v>417</v>
      </c>
      <c r="C117" s="74" t="s">
        <v>27</v>
      </c>
      <c r="D117" s="74" t="s">
        <v>27</v>
      </c>
      <c r="E117" s="74" t="s">
        <v>27</v>
      </c>
      <c r="F117" s="74" t="s">
        <v>76</v>
      </c>
      <c r="G117" s="74" t="s">
        <v>164</v>
      </c>
      <c r="H117" s="74">
        <v>2019</v>
      </c>
      <c r="I117" s="74">
        <v>38</v>
      </c>
      <c r="J117" s="74">
        <v>4</v>
      </c>
      <c r="K117" s="75" t="s">
        <v>27</v>
      </c>
      <c r="L117" s="74" t="s">
        <v>27</v>
      </c>
      <c r="M117" s="74" t="s">
        <v>165</v>
      </c>
      <c r="N117" s="74">
        <v>863</v>
      </c>
      <c r="O117" s="74">
        <v>876</v>
      </c>
      <c r="P117" s="74" t="s">
        <v>27</v>
      </c>
      <c r="Q117" s="76" t="s">
        <v>978</v>
      </c>
      <c r="R117" s="74" t="s">
        <v>27</v>
      </c>
      <c r="S117" s="74" t="s">
        <v>27</v>
      </c>
      <c r="T117" s="74">
        <v>5</v>
      </c>
      <c r="U117" s="74">
        <v>2.5</v>
      </c>
      <c r="V117" s="74">
        <v>0</v>
      </c>
      <c r="W117" s="74">
        <v>0</v>
      </c>
      <c r="X117" s="74">
        <v>0</v>
      </c>
      <c r="Y117" s="74">
        <v>0</v>
      </c>
      <c r="Z117" s="74">
        <v>0</v>
      </c>
      <c r="AA117" s="74">
        <v>5</v>
      </c>
      <c r="AC117" s="74">
        <v>1</v>
      </c>
      <c r="AE117" s="74">
        <v>1</v>
      </c>
      <c r="AF117" s="74" t="s">
        <v>1117</v>
      </c>
      <c r="AG117" s="74">
        <v>0</v>
      </c>
      <c r="AH117" s="74">
        <v>1</v>
      </c>
      <c r="AI117" s="74">
        <v>0</v>
      </c>
    </row>
    <row r="118" spans="1:35" ht="28" x14ac:dyDescent="0.15">
      <c r="A118" s="74" t="s">
        <v>418</v>
      </c>
      <c r="B118" s="74" t="s">
        <v>419</v>
      </c>
      <c r="C118" s="74" t="s">
        <v>27</v>
      </c>
      <c r="D118" s="74" t="s">
        <v>27</v>
      </c>
      <c r="E118" s="74" t="s">
        <v>27</v>
      </c>
      <c r="F118" s="74" t="s">
        <v>420</v>
      </c>
      <c r="G118" s="74" t="s">
        <v>245</v>
      </c>
      <c r="H118" s="74">
        <v>2019</v>
      </c>
      <c r="I118" s="74">
        <v>17</v>
      </c>
      <c r="J118" s="74">
        <v>2</v>
      </c>
      <c r="K118" s="75" t="s">
        <v>27</v>
      </c>
      <c r="L118" s="74" t="s">
        <v>27</v>
      </c>
      <c r="M118" s="74" t="s">
        <v>27</v>
      </c>
      <c r="N118" s="74">
        <v>100</v>
      </c>
      <c r="O118" s="74">
        <v>108</v>
      </c>
      <c r="P118" s="74" t="s">
        <v>27</v>
      </c>
      <c r="Q118" s="76" t="s">
        <v>979</v>
      </c>
      <c r="R118" s="74" t="s">
        <v>27</v>
      </c>
      <c r="S118" s="74" t="s">
        <v>27</v>
      </c>
      <c r="T118" s="74">
        <v>5</v>
      </c>
      <c r="U118" s="74">
        <v>2.5</v>
      </c>
      <c r="V118" s="74">
        <v>0</v>
      </c>
      <c r="W118" s="74">
        <v>0</v>
      </c>
      <c r="X118" s="74">
        <v>0</v>
      </c>
      <c r="Y118" s="74">
        <v>0</v>
      </c>
      <c r="Z118" s="74">
        <v>2</v>
      </c>
      <c r="AA118" s="74">
        <v>3</v>
      </c>
      <c r="AC118" s="74">
        <v>0</v>
      </c>
      <c r="AD118" s="74" t="s">
        <v>1237</v>
      </c>
      <c r="AE118" s="74">
        <v>0</v>
      </c>
    </row>
    <row r="119" spans="1:35" ht="42" x14ac:dyDescent="0.15">
      <c r="A119" s="74" t="s">
        <v>421</v>
      </c>
      <c r="B119" s="74" t="s">
        <v>422</v>
      </c>
      <c r="C119" s="74" t="s">
        <v>27</v>
      </c>
      <c r="D119" s="74" t="s">
        <v>27</v>
      </c>
      <c r="E119" s="74" t="s">
        <v>27</v>
      </c>
      <c r="F119" s="74" t="s">
        <v>423</v>
      </c>
      <c r="G119" s="74" t="s">
        <v>424</v>
      </c>
      <c r="H119" s="74">
        <v>2019</v>
      </c>
      <c r="I119" s="74">
        <v>20</v>
      </c>
      <c r="J119" s="74" t="s">
        <v>27</v>
      </c>
      <c r="K119" s="75" t="s">
        <v>27</v>
      </c>
      <c r="L119" s="74" t="s">
        <v>27</v>
      </c>
      <c r="M119" s="74" t="s">
        <v>27</v>
      </c>
      <c r="N119" s="74" t="s">
        <v>27</v>
      </c>
      <c r="O119" s="74" t="s">
        <v>27</v>
      </c>
      <c r="P119" s="74">
        <v>148</v>
      </c>
      <c r="Q119" s="76" t="s">
        <v>980</v>
      </c>
      <c r="R119" s="74" t="s">
        <v>27</v>
      </c>
      <c r="S119" s="74" t="s">
        <v>27</v>
      </c>
      <c r="T119" s="74">
        <v>5</v>
      </c>
      <c r="U119" s="74">
        <v>2.5</v>
      </c>
      <c r="V119" s="74">
        <v>0</v>
      </c>
      <c r="W119" s="74">
        <v>0</v>
      </c>
      <c r="X119" s="74">
        <v>0</v>
      </c>
      <c r="Y119" s="74">
        <v>0</v>
      </c>
      <c r="Z119" s="74">
        <v>4</v>
      </c>
      <c r="AA119" s="74">
        <v>1</v>
      </c>
      <c r="AC119" s="74">
        <v>0</v>
      </c>
      <c r="AD119" s="74" t="s">
        <v>1249</v>
      </c>
      <c r="AE119" s="74">
        <v>0</v>
      </c>
    </row>
    <row r="120" spans="1:35" ht="42" x14ac:dyDescent="0.15">
      <c r="A120" s="74" t="s">
        <v>425</v>
      </c>
      <c r="B120" s="74" t="s">
        <v>426</v>
      </c>
      <c r="C120" s="74" t="s">
        <v>27</v>
      </c>
      <c r="D120" s="74" t="s">
        <v>27</v>
      </c>
      <c r="E120" s="74" t="s">
        <v>27</v>
      </c>
      <c r="F120" s="74" t="s">
        <v>76</v>
      </c>
      <c r="G120" s="74" t="s">
        <v>427</v>
      </c>
      <c r="H120" s="74">
        <v>2018</v>
      </c>
      <c r="I120" s="74">
        <v>37</v>
      </c>
      <c r="J120" s="74">
        <v>4</v>
      </c>
      <c r="K120" s="75" t="s">
        <v>27</v>
      </c>
      <c r="L120" s="74" t="s">
        <v>27</v>
      </c>
      <c r="M120" s="74" t="s">
        <v>27</v>
      </c>
      <c r="N120" s="74">
        <v>1245</v>
      </c>
      <c r="O120" s="74">
        <v>1257</v>
      </c>
      <c r="P120" s="74" t="s">
        <v>27</v>
      </c>
      <c r="Q120" s="76" t="s">
        <v>981</v>
      </c>
      <c r="R120" s="74" t="s">
        <v>27</v>
      </c>
      <c r="S120" s="74" t="s">
        <v>27</v>
      </c>
      <c r="T120" s="74">
        <v>5</v>
      </c>
      <c r="U120" s="74">
        <v>1.67</v>
      </c>
      <c r="V120" s="74">
        <v>0</v>
      </c>
      <c r="W120" s="74">
        <v>0</v>
      </c>
      <c r="X120" s="74">
        <v>0</v>
      </c>
      <c r="Y120" s="74">
        <v>0</v>
      </c>
      <c r="Z120" s="74">
        <v>4</v>
      </c>
      <c r="AA120" s="74">
        <v>1</v>
      </c>
      <c r="AC120" s="74">
        <v>1</v>
      </c>
      <c r="AE120" s="74">
        <v>1</v>
      </c>
      <c r="AF120" s="74" t="s">
        <v>1122</v>
      </c>
      <c r="AG120" s="74">
        <v>0</v>
      </c>
      <c r="AH120" s="74">
        <v>1</v>
      </c>
      <c r="AI120" s="74">
        <v>0</v>
      </c>
    </row>
    <row r="121" spans="1:35" ht="42" x14ac:dyDescent="0.15">
      <c r="A121" s="74" t="s">
        <v>428</v>
      </c>
      <c r="B121" s="74" t="s">
        <v>429</v>
      </c>
      <c r="C121" s="74" t="s">
        <v>27</v>
      </c>
      <c r="D121" s="74" t="s">
        <v>27</v>
      </c>
      <c r="E121" s="74" t="s">
        <v>27</v>
      </c>
      <c r="F121" s="74" t="s">
        <v>83</v>
      </c>
      <c r="G121" s="74" t="s">
        <v>430</v>
      </c>
      <c r="H121" s="74">
        <v>2018</v>
      </c>
      <c r="I121" s="74">
        <v>13</v>
      </c>
      <c r="J121" s="74">
        <v>9</v>
      </c>
      <c r="K121" s="75" t="s">
        <v>27</v>
      </c>
      <c r="L121" s="74" t="s">
        <v>27</v>
      </c>
      <c r="M121" s="74" t="s">
        <v>27</v>
      </c>
      <c r="N121" s="74" t="s">
        <v>27</v>
      </c>
      <c r="O121" s="74" t="s">
        <v>27</v>
      </c>
      <c r="P121" s="74" t="s">
        <v>431</v>
      </c>
      <c r="Q121" s="76" t="s">
        <v>982</v>
      </c>
      <c r="R121" s="74" t="s">
        <v>27</v>
      </c>
      <c r="S121" s="74" t="s">
        <v>27</v>
      </c>
      <c r="T121" s="74">
        <v>5</v>
      </c>
      <c r="U121" s="74">
        <v>1.67</v>
      </c>
      <c r="V121" s="74">
        <v>0</v>
      </c>
      <c r="W121" s="74">
        <v>0</v>
      </c>
      <c r="X121" s="74">
        <v>0</v>
      </c>
      <c r="Y121" s="74">
        <v>0</v>
      </c>
      <c r="Z121" s="74">
        <v>2</v>
      </c>
      <c r="AA121" s="74">
        <v>3</v>
      </c>
      <c r="AC121" s="74">
        <v>0</v>
      </c>
      <c r="AD121" s="74" t="s">
        <v>1211</v>
      </c>
      <c r="AE121" s="74">
        <v>0</v>
      </c>
      <c r="AF121" s="74">
        <v>1998</v>
      </c>
      <c r="AG121" s="74">
        <v>0</v>
      </c>
      <c r="AH121" s="74">
        <v>1</v>
      </c>
      <c r="AI121" s="74">
        <v>0</v>
      </c>
    </row>
    <row r="122" spans="1:35" ht="84" x14ac:dyDescent="0.15">
      <c r="A122" s="74" t="s">
        <v>432</v>
      </c>
      <c r="B122" s="74" t="s">
        <v>433</v>
      </c>
      <c r="C122" s="74" t="s">
        <v>27</v>
      </c>
      <c r="D122" s="74" t="s">
        <v>27</v>
      </c>
      <c r="E122" s="74" t="s">
        <v>27</v>
      </c>
      <c r="F122" s="74" t="s">
        <v>434</v>
      </c>
      <c r="G122" s="74" t="s">
        <v>435</v>
      </c>
      <c r="H122" s="74">
        <v>2017</v>
      </c>
      <c r="I122" s="74">
        <v>6</v>
      </c>
      <c r="J122" s="74">
        <v>8</v>
      </c>
      <c r="K122" s="75" t="s">
        <v>27</v>
      </c>
      <c r="L122" s="74" t="s">
        <v>27</v>
      </c>
      <c r="M122" s="74" t="s">
        <v>27</v>
      </c>
      <c r="N122" s="74">
        <v>1190</v>
      </c>
      <c r="O122" s="74">
        <v>1199</v>
      </c>
      <c r="P122" s="74" t="s">
        <v>27</v>
      </c>
      <c r="Q122" s="76" t="s">
        <v>983</v>
      </c>
      <c r="R122" s="74" t="s">
        <v>27</v>
      </c>
      <c r="S122" s="74" t="s">
        <v>27</v>
      </c>
      <c r="T122" s="74">
        <v>5</v>
      </c>
      <c r="U122" s="74">
        <v>1.25</v>
      </c>
      <c r="V122" s="74">
        <v>0</v>
      </c>
      <c r="W122" s="74">
        <v>0</v>
      </c>
      <c r="X122" s="74">
        <v>0</v>
      </c>
      <c r="Y122" s="74">
        <v>5</v>
      </c>
      <c r="Z122" s="74">
        <v>0</v>
      </c>
      <c r="AA122" s="74">
        <v>0</v>
      </c>
      <c r="AC122" s="74">
        <v>0</v>
      </c>
      <c r="AD122" s="74" t="s">
        <v>1243</v>
      </c>
      <c r="AE122" s="74">
        <v>1</v>
      </c>
      <c r="AF122" s="74">
        <v>2016</v>
      </c>
      <c r="AG122" s="74">
        <v>0</v>
      </c>
      <c r="AH122" s="74">
        <v>2</v>
      </c>
      <c r="AI122" s="74">
        <v>0</v>
      </c>
    </row>
    <row r="123" spans="1:35" ht="42" x14ac:dyDescent="0.15">
      <c r="A123" s="74" t="s">
        <v>436</v>
      </c>
      <c r="B123" s="74" t="s">
        <v>437</v>
      </c>
      <c r="C123" s="74" t="s">
        <v>27</v>
      </c>
      <c r="D123" s="74" t="s">
        <v>27</v>
      </c>
      <c r="E123" s="74" t="s">
        <v>27</v>
      </c>
      <c r="F123" s="74" t="s">
        <v>120</v>
      </c>
      <c r="G123" s="74" t="s">
        <v>438</v>
      </c>
      <c r="H123" s="74">
        <v>2017</v>
      </c>
      <c r="I123" s="74">
        <v>564</v>
      </c>
      <c r="J123" s="74" t="s">
        <v>27</v>
      </c>
      <c r="K123" s="75" t="s">
        <v>27</v>
      </c>
      <c r="L123" s="74" t="s">
        <v>27</v>
      </c>
      <c r="M123" s="74" t="s">
        <v>27</v>
      </c>
      <c r="N123" s="74">
        <v>47</v>
      </c>
      <c r="O123" s="74">
        <v>55</v>
      </c>
      <c r="P123" s="74" t="s">
        <v>27</v>
      </c>
      <c r="Q123" s="76" t="s">
        <v>984</v>
      </c>
      <c r="R123" s="74" t="s">
        <v>27</v>
      </c>
      <c r="S123" s="74" t="s">
        <v>27</v>
      </c>
      <c r="T123" s="74">
        <v>5</v>
      </c>
      <c r="U123" s="74">
        <v>1.25</v>
      </c>
      <c r="V123" s="74">
        <v>0</v>
      </c>
      <c r="W123" s="74">
        <v>0</v>
      </c>
      <c r="X123" s="74">
        <v>0</v>
      </c>
      <c r="Y123" s="74">
        <v>1</v>
      </c>
      <c r="Z123" s="74">
        <v>3</v>
      </c>
      <c r="AA123" s="74">
        <v>1</v>
      </c>
      <c r="AC123" s="74">
        <v>1</v>
      </c>
      <c r="AE123" s="74">
        <v>1</v>
      </c>
      <c r="AF123" s="74" t="s">
        <v>1136</v>
      </c>
      <c r="AG123" s="74">
        <v>0</v>
      </c>
      <c r="AH123" s="74">
        <v>1</v>
      </c>
      <c r="AI123" s="74">
        <v>0</v>
      </c>
    </row>
    <row r="124" spans="1:35" ht="42" x14ac:dyDescent="0.15">
      <c r="A124" s="74" t="s">
        <v>439</v>
      </c>
      <c r="B124" s="74" t="s">
        <v>440</v>
      </c>
      <c r="C124" s="74" t="s">
        <v>27</v>
      </c>
      <c r="D124" s="74" t="s">
        <v>27</v>
      </c>
      <c r="E124" s="74" t="s">
        <v>27</v>
      </c>
      <c r="F124" s="74" t="s">
        <v>36</v>
      </c>
      <c r="G124" s="74" t="s">
        <v>441</v>
      </c>
      <c r="H124" s="74">
        <v>2016</v>
      </c>
      <c r="I124" s="74">
        <v>7</v>
      </c>
      <c r="J124" s="74" t="s">
        <v>27</v>
      </c>
      <c r="K124" s="75" t="s">
        <v>27</v>
      </c>
      <c r="L124" s="74" t="s">
        <v>27</v>
      </c>
      <c r="M124" s="74" t="s">
        <v>27</v>
      </c>
      <c r="N124" s="74" t="s">
        <v>27</v>
      </c>
      <c r="O124" s="74" t="s">
        <v>27</v>
      </c>
      <c r="P124" s="74">
        <v>161</v>
      </c>
      <c r="Q124" s="76" t="s">
        <v>985</v>
      </c>
      <c r="R124" s="74" t="s">
        <v>27</v>
      </c>
      <c r="S124" s="74" t="s">
        <v>27</v>
      </c>
      <c r="T124" s="74">
        <v>5</v>
      </c>
      <c r="U124" s="74">
        <v>1</v>
      </c>
      <c r="V124" s="74">
        <v>0</v>
      </c>
      <c r="W124" s="74">
        <v>0</v>
      </c>
      <c r="X124" s="74">
        <v>0</v>
      </c>
      <c r="Y124" s="74">
        <v>3</v>
      </c>
      <c r="Z124" s="74">
        <v>0</v>
      </c>
      <c r="AA124" s="74">
        <v>2</v>
      </c>
      <c r="AC124" s="74">
        <v>0</v>
      </c>
      <c r="AD124" s="74" t="s">
        <v>1211</v>
      </c>
      <c r="AE124" s="74">
        <v>1</v>
      </c>
      <c r="AF124" s="74">
        <v>2013</v>
      </c>
      <c r="AG124" s="74">
        <v>0</v>
      </c>
      <c r="AH124" s="74" t="s">
        <v>890</v>
      </c>
      <c r="AI124" s="74">
        <v>0</v>
      </c>
    </row>
    <row r="125" spans="1:35" ht="42" x14ac:dyDescent="0.15">
      <c r="A125" s="74" t="s">
        <v>442</v>
      </c>
      <c r="B125" s="74" t="s">
        <v>443</v>
      </c>
      <c r="C125" s="74" t="s">
        <v>27</v>
      </c>
      <c r="D125" s="74" t="s">
        <v>27</v>
      </c>
      <c r="E125" s="74" t="s">
        <v>27</v>
      </c>
      <c r="F125" s="74" t="s">
        <v>444</v>
      </c>
      <c r="G125" s="74" t="s">
        <v>116</v>
      </c>
      <c r="H125" s="74">
        <v>2015</v>
      </c>
      <c r="I125" s="74">
        <v>3</v>
      </c>
      <c r="J125" s="74">
        <v>4</v>
      </c>
      <c r="K125" s="75" t="s">
        <v>27</v>
      </c>
      <c r="L125" s="74" t="s">
        <v>27</v>
      </c>
      <c r="M125" s="74" t="s">
        <v>27</v>
      </c>
      <c r="N125" s="74">
        <v>1272</v>
      </c>
      <c r="O125" s="74">
        <v>1286</v>
      </c>
      <c r="P125" s="74" t="s">
        <v>27</v>
      </c>
      <c r="Q125" s="76" t="s">
        <v>986</v>
      </c>
      <c r="R125" s="74" t="s">
        <v>27</v>
      </c>
      <c r="S125" s="74" t="s">
        <v>27</v>
      </c>
      <c r="T125" s="74">
        <v>5</v>
      </c>
      <c r="U125" s="74">
        <v>0.83</v>
      </c>
      <c r="V125" s="74">
        <v>0</v>
      </c>
      <c r="W125" s="74">
        <v>0</v>
      </c>
      <c r="X125" s="74">
        <v>1</v>
      </c>
      <c r="Y125" s="74">
        <v>3</v>
      </c>
      <c r="Z125" s="74">
        <v>0</v>
      </c>
      <c r="AA125" s="74">
        <v>1</v>
      </c>
      <c r="AC125" s="74">
        <v>0</v>
      </c>
      <c r="AD125" s="74" t="s">
        <v>1211</v>
      </c>
      <c r="AE125" s="74">
        <v>0</v>
      </c>
      <c r="AF125" s="74">
        <v>2012</v>
      </c>
    </row>
    <row r="126" spans="1:35" ht="84" x14ac:dyDescent="0.15">
      <c r="A126" s="74" t="s">
        <v>445</v>
      </c>
      <c r="B126" s="74" t="s">
        <v>446</v>
      </c>
      <c r="C126" s="74" t="s">
        <v>27</v>
      </c>
      <c r="D126" s="74" t="s">
        <v>27</v>
      </c>
      <c r="E126" s="74" t="s">
        <v>27</v>
      </c>
      <c r="F126" s="74" t="s">
        <v>447</v>
      </c>
      <c r="G126" s="74" t="s">
        <v>73</v>
      </c>
      <c r="H126" s="74">
        <v>2015</v>
      </c>
      <c r="I126" s="74">
        <v>23</v>
      </c>
      <c r="J126" s="74">
        <v>4</v>
      </c>
      <c r="K126" s="75" t="s">
        <v>27</v>
      </c>
      <c r="L126" s="74" t="s">
        <v>27</v>
      </c>
      <c r="M126" s="74" t="s">
        <v>27</v>
      </c>
      <c r="N126" s="74">
        <v>631</v>
      </c>
      <c r="O126" s="74">
        <v>634</v>
      </c>
      <c r="P126" s="74" t="s">
        <v>27</v>
      </c>
      <c r="Q126" s="76" t="s">
        <v>987</v>
      </c>
      <c r="R126" s="74" t="s">
        <v>27</v>
      </c>
      <c r="S126" s="74" t="s">
        <v>27</v>
      </c>
      <c r="T126" s="74">
        <v>5</v>
      </c>
      <c r="U126" s="74">
        <v>0.83</v>
      </c>
      <c r="V126" s="74">
        <v>2</v>
      </c>
      <c r="W126" s="74">
        <v>0</v>
      </c>
      <c r="X126" s="74">
        <v>1</v>
      </c>
      <c r="Y126" s="74">
        <v>2</v>
      </c>
      <c r="Z126" s="74">
        <v>0</v>
      </c>
      <c r="AA126" s="74">
        <v>0</v>
      </c>
      <c r="AC126" s="74">
        <v>0</v>
      </c>
      <c r="AD126" s="74" t="s">
        <v>1250</v>
      </c>
      <c r="AE126" s="74">
        <v>0</v>
      </c>
    </row>
    <row r="127" spans="1:35" ht="42" x14ac:dyDescent="0.15">
      <c r="A127" s="74" t="s">
        <v>448</v>
      </c>
      <c r="B127" s="74" t="s">
        <v>449</v>
      </c>
      <c r="C127" s="74" t="s">
        <v>27</v>
      </c>
      <c r="D127" s="74" t="s">
        <v>27</v>
      </c>
      <c r="E127" s="74" t="s">
        <v>27</v>
      </c>
      <c r="F127" s="74" t="s">
        <v>88</v>
      </c>
      <c r="G127" s="74" t="s">
        <v>450</v>
      </c>
      <c r="H127" s="74">
        <v>2015</v>
      </c>
      <c r="I127" s="74">
        <v>3</v>
      </c>
      <c r="J127" s="74" t="s">
        <v>27</v>
      </c>
      <c r="K127" s="75" t="s">
        <v>27</v>
      </c>
      <c r="L127" s="74" t="s">
        <v>27</v>
      </c>
      <c r="M127" s="74" t="s">
        <v>27</v>
      </c>
      <c r="N127" s="74" t="s">
        <v>27</v>
      </c>
      <c r="O127" s="74" t="s">
        <v>27</v>
      </c>
      <c r="P127" s="74" t="s">
        <v>451</v>
      </c>
      <c r="Q127" s="76" t="s">
        <v>988</v>
      </c>
      <c r="R127" s="74" t="s">
        <v>27</v>
      </c>
      <c r="S127" s="74" t="s">
        <v>27</v>
      </c>
      <c r="T127" s="74">
        <v>5</v>
      </c>
      <c r="U127" s="74">
        <v>0.83</v>
      </c>
      <c r="V127" s="74">
        <v>0</v>
      </c>
      <c r="W127" s="74">
        <v>3</v>
      </c>
      <c r="X127" s="74">
        <v>0</v>
      </c>
      <c r="Y127" s="74">
        <v>1</v>
      </c>
      <c r="Z127" s="74">
        <v>0</v>
      </c>
      <c r="AA127" s="74">
        <v>1</v>
      </c>
      <c r="AC127" s="74">
        <v>0</v>
      </c>
      <c r="AD127" s="74" t="s">
        <v>1241</v>
      </c>
      <c r="AE127" s="74">
        <v>0</v>
      </c>
    </row>
    <row r="128" spans="1:35" ht="98" x14ac:dyDescent="0.15">
      <c r="A128" s="74" t="s">
        <v>452</v>
      </c>
      <c r="B128" s="74" t="s">
        <v>453</v>
      </c>
      <c r="C128" s="74" t="s">
        <v>27</v>
      </c>
      <c r="D128" s="74" t="s">
        <v>27</v>
      </c>
      <c r="E128" s="74" t="s">
        <v>27</v>
      </c>
      <c r="F128" s="74" t="s">
        <v>454</v>
      </c>
      <c r="G128" s="74" t="s">
        <v>41</v>
      </c>
      <c r="H128" s="74">
        <v>2015</v>
      </c>
      <c r="I128" s="74">
        <v>63</v>
      </c>
      <c r="J128" s="74" t="s">
        <v>27</v>
      </c>
      <c r="K128" s="75" t="s">
        <v>27</v>
      </c>
      <c r="L128" s="74">
        <v>1</v>
      </c>
      <c r="M128" s="74" t="s">
        <v>27</v>
      </c>
      <c r="N128" s="74">
        <v>219</v>
      </c>
      <c r="O128" s="74">
        <v>259</v>
      </c>
      <c r="P128" s="74" t="s">
        <v>27</v>
      </c>
      <c r="Q128" s="76" t="s">
        <v>1137</v>
      </c>
      <c r="R128" s="74" t="s">
        <v>27</v>
      </c>
      <c r="S128" s="74" t="s">
        <v>27</v>
      </c>
      <c r="T128" s="74">
        <v>5</v>
      </c>
      <c r="U128" s="74">
        <v>0.83</v>
      </c>
      <c r="V128" s="74">
        <v>0</v>
      </c>
      <c r="W128" s="74">
        <v>0</v>
      </c>
      <c r="X128" s="74">
        <v>1</v>
      </c>
      <c r="Y128" s="74">
        <v>1</v>
      </c>
      <c r="Z128" s="74">
        <v>2</v>
      </c>
      <c r="AA128" s="74">
        <v>1</v>
      </c>
      <c r="AC128" s="74">
        <v>1</v>
      </c>
      <c r="AE128" s="74">
        <v>1</v>
      </c>
      <c r="AF128" s="74" t="s">
        <v>1129</v>
      </c>
      <c r="AG128" s="74">
        <v>1</v>
      </c>
      <c r="AH128" s="74">
        <v>1</v>
      </c>
      <c r="AI128" s="74">
        <v>0</v>
      </c>
    </row>
    <row r="129" spans="1:53" ht="42" x14ac:dyDescent="0.15">
      <c r="A129" s="74" t="s">
        <v>455</v>
      </c>
      <c r="B129" s="74" t="s">
        <v>456</v>
      </c>
      <c r="C129" s="74" t="s">
        <v>27</v>
      </c>
      <c r="D129" s="74" t="s">
        <v>27</v>
      </c>
      <c r="E129" s="74" t="s">
        <v>27</v>
      </c>
      <c r="F129" s="74" t="s">
        <v>457</v>
      </c>
      <c r="G129" s="74" t="s">
        <v>458</v>
      </c>
      <c r="H129" s="74">
        <v>2015</v>
      </c>
      <c r="I129" s="74">
        <v>51</v>
      </c>
      <c r="J129" s="74">
        <v>1</v>
      </c>
      <c r="K129" s="75" t="s">
        <v>27</v>
      </c>
      <c r="L129" s="74" t="s">
        <v>27</v>
      </c>
      <c r="M129" s="74" t="s">
        <v>27</v>
      </c>
      <c r="N129" s="74">
        <v>37</v>
      </c>
      <c r="O129" s="74">
        <v>45</v>
      </c>
      <c r="P129" s="74" t="s">
        <v>27</v>
      </c>
      <c r="Q129" s="76" t="s">
        <v>989</v>
      </c>
      <c r="R129" s="74" t="s">
        <v>27</v>
      </c>
      <c r="S129" s="74" t="s">
        <v>27</v>
      </c>
      <c r="T129" s="74">
        <v>5</v>
      </c>
      <c r="U129" s="74">
        <v>0.83</v>
      </c>
      <c r="V129" s="74">
        <v>0</v>
      </c>
      <c r="W129" s="74">
        <v>2</v>
      </c>
      <c r="X129" s="74">
        <v>0</v>
      </c>
      <c r="Y129" s="74">
        <v>1</v>
      </c>
      <c r="Z129" s="74">
        <v>1</v>
      </c>
      <c r="AA129" s="74">
        <v>1</v>
      </c>
      <c r="AC129" s="74">
        <v>0</v>
      </c>
      <c r="AD129" s="74" t="s">
        <v>1241</v>
      </c>
      <c r="AE129" s="74">
        <v>0</v>
      </c>
    </row>
    <row r="130" spans="1:53" ht="28" x14ac:dyDescent="0.15">
      <c r="A130" s="74" t="s">
        <v>459</v>
      </c>
      <c r="B130" s="74" t="s">
        <v>386</v>
      </c>
      <c r="C130" s="74" t="s">
        <v>27</v>
      </c>
      <c r="D130" s="74" t="s">
        <v>27</v>
      </c>
      <c r="E130" s="74" t="s">
        <v>27</v>
      </c>
      <c r="F130" s="74" t="s">
        <v>460</v>
      </c>
      <c r="G130" s="74">
        <v>2015</v>
      </c>
      <c r="H130" s="74">
        <v>2015</v>
      </c>
      <c r="I130" s="74">
        <v>24</v>
      </c>
      <c r="J130" s="74">
        <v>3</v>
      </c>
      <c r="K130" s="75" t="s">
        <v>27</v>
      </c>
      <c r="L130" s="74" t="s">
        <v>27</v>
      </c>
      <c r="M130" s="74" t="s">
        <v>27</v>
      </c>
      <c r="N130" s="74">
        <v>151</v>
      </c>
      <c r="O130" s="74">
        <v>161</v>
      </c>
      <c r="P130" s="74" t="s">
        <v>27</v>
      </c>
      <c r="Q130" s="76" t="s">
        <v>990</v>
      </c>
      <c r="R130" s="74" t="s">
        <v>27</v>
      </c>
      <c r="S130" s="74" t="s">
        <v>27</v>
      </c>
      <c r="T130" s="74">
        <v>5</v>
      </c>
      <c r="U130" s="74">
        <v>0.83</v>
      </c>
      <c r="V130" s="74">
        <v>0</v>
      </c>
      <c r="W130" s="74">
        <v>1</v>
      </c>
      <c r="X130" s="74">
        <v>0</v>
      </c>
      <c r="Y130" s="74">
        <v>1</v>
      </c>
      <c r="Z130" s="74">
        <v>2</v>
      </c>
      <c r="AA130" s="74">
        <v>1</v>
      </c>
      <c r="AC130" s="74">
        <v>0</v>
      </c>
      <c r="AD130" s="74" t="s">
        <v>1211</v>
      </c>
      <c r="AE130" s="74">
        <v>0</v>
      </c>
      <c r="AF130" s="74">
        <v>2010</v>
      </c>
      <c r="AG130" s="74">
        <v>1</v>
      </c>
      <c r="AH130" s="74">
        <v>1</v>
      </c>
    </row>
    <row r="131" spans="1:53" ht="42" x14ac:dyDescent="0.15">
      <c r="A131" s="74" t="s">
        <v>461</v>
      </c>
      <c r="B131" s="74" t="s">
        <v>462</v>
      </c>
      <c r="C131" s="74" t="s">
        <v>27</v>
      </c>
      <c r="D131" s="74" t="s">
        <v>27</v>
      </c>
      <c r="E131" s="74" t="s">
        <v>27</v>
      </c>
      <c r="F131" s="74" t="s">
        <v>32</v>
      </c>
      <c r="G131" s="74" t="s">
        <v>463</v>
      </c>
      <c r="H131" s="74">
        <v>2020</v>
      </c>
      <c r="I131" s="74">
        <v>26</v>
      </c>
      <c r="J131" s="74">
        <v>6</v>
      </c>
      <c r="K131" s="75" t="s">
        <v>27</v>
      </c>
      <c r="L131" s="74" t="s">
        <v>27</v>
      </c>
      <c r="M131" s="74" t="s">
        <v>27</v>
      </c>
      <c r="N131" s="74">
        <v>3525</v>
      </c>
      <c r="O131" s="74">
        <v>3538</v>
      </c>
      <c r="P131" s="74" t="s">
        <v>27</v>
      </c>
      <c r="Q131" s="76" t="s">
        <v>991</v>
      </c>
      <c r="R131" s="74" t="s">
        <v>27</v>
      </c>
      <c r="S131" s="74" t="s">
        <v>27</v>
      </c>
      <c r="T131" s="74">
        <v>4</v>
      </c>
      <c r="U131" s="74">
        <v>4</v>
      </c>
      <c r="V131" s="74">
        <v>0</v>
      </c>
      <c r="W131" s="74">
        <v>0</v>
      </c>
      <c r="X131" s="74">
        <v>0</v>
      </c>
      <c r="Y131" s="74">
        <v>0</v>
      </c>
      <c r="Z131" s="74">
        <v>0</v>
      </c>
      <c r="AA131" s="74">
        <v>4</v>
      </c>
      <c r="AC131" s="74">
        <v>1</v>
      </c>
      <c r="AD131" s="74" t="s">
        <v>1251</v>
      </c>
      <c r="AE131" s="74">
        <v>1</v>
      </c>
      <c r="AF131" s="74" t="s">
        <v>891</v>
      </c>
      <c r="AG131" s="74">
        <v>0</v>
      </c>
      <c r="AH131" s="74">
        <v>1</v>
      </c>
      <c r="AI131" s="74">
        <v>0</v>
      </c>
    </row>
    <row r="132" spans="1:53" ht="42" x14ac:dyDescent="0.15">
      <c r="A132" s="74" t="s">
        <v>464</v>
      </c>
      <c r="B132" s="74" t="s">
        <v>465</v>
      </c>
      <c r="C132" s="74" t="s">
        <v>27</v>
      </c>
      <c r="D132" s="74" t="s">
        <v>27</v>
      </c>
      <c r="E132" s="74" t="s">
        <v>27</v>
      </c>
      <c r="F132" s="74" t="s">
        <v>32</v>
      </c>
      <c r="G132" s="74" t="s">
        <v>466</v>
      </c>
      <c r="H132" s="74">
        <v>2020</v>
      </c>
      <c r="I132" s="74">
        <v>26</v>
      </c>
      <c r="J132" s="74">
        <v>1</v>
      </c>
      <c r="K132" s="75" t="s">
        <v>27</v>
      </c>
      <c r="L132" s="74" t="s">
        <v>27</v>
      </c>
      <c r="M132" s="74" t="s">
        <v>27</v>
      </c>
      <c r="N132" s="74">
        <v>68</v>
      </c>
      <c r="O132" s="74">
        <v>79</v>
      </c>
      <c r="P132" s="74" t="s">
        <v>27</v>
      </c>
      <c r="Q132" s="76" t="s">
        <v>992</v>
      </c>
      <c r="R132" s="74" t="s">
        <v>27</v>
      </c>
      <c r="S132" s="74" t="s">
        <v>27</v>
      </c>
      <c r="T132" s="74">
        <v>4</v>
      </c>
      <c r="U132" s="74">
        <v>2</v>
      </c>
      <c r="V132" s="74">
        <v>0</v>
      </c>
      <c r="W132" s="74">
        <v>0</v>
      </c>
      <c r="X132" s="74">
        <v>0</v>
      </c>
      <c r="Y132" s="74">
        <v>0</v>
      </c>
      <c r="Z132" s="74">
        <v>0</v>
      </c>
      <c r="AA132" s="74">
        <v>4</v>
      </c>
      <c r="AC132" s="74">
        <v>0</v>
      </c>
      <c r="AD132" s="74" t="s">
        <v>1237</v>
      </c>
      <c r="AE132" s="74">
        <v>0</v>
      </c>
    </row>
    <row r="133" spans="1:53" ht="42" x14ac:dyDescent="0.15">
      <c r="A133" s="74" t="s">
        <v>467</v>
      </c>
      <c r="B133" s="74" t="s">
        <v>468</v>
      </c>
      <c r="C133" s="74" t="s">
        <v>27</v>
      </c>
      <c r="D133" s="74" t="s">
        <v>27</v>
      </c>
      <c r="E133" s="74" t="s">
        <v>27</v>
      </c>
      <c r="F133" s="74" t="s">
        <v>88</v>
      </c>
      <c r="G133" s="74" t="s">
        <v>469</v>
      </c>
      <c r="H133" s="74">
        <v>2019</v>
      </c>
      <c r="I133" s="74">
        <v>7</v>
      </c>
      <c r="J133" s="74" t="s">
        <v>27</v>
      </c>
      <c r="K133" s="75" t="s">
        <v>27</v>
      </c>
      <c r="L133" s="74" t="s">
        <v>27</v>
      </c>
      <c r="M133" s="74" t="s">
        <v>27</v>
      </c>
      <c r="N133" s="74" t="s">
        <v>27</v>
      </c>
      <c r="O133" s="74" t="s">
        <v>27</v>
      </c>
      <c r="P133" s="74" t="s">
        <v>470</v>
      </c>
      <c r="Q133" s="76" t="s">
        <v>993</v>
      </c>
      <c r="R133" s="74" t="s">
        <v>27</v>
      </c>
      <c r="S133" s="74" t="s">
        <v>27</v>
      </c>
      <c r="T133" s="74">
        <v>4</v>
      </c>
      <c r="U133" s="74">
        <v>2</v>
      </c>
      <c r="V133" s="74">
        <v>0</v>
      </c>
      <c r="W133" s="74">
        <v>0</v>
      </c>
      <c r="X133" s="74">
        <v>0</v>
      </c>
      <c r="Y133" s="74">
        <v>0</v>
      </c>
      <c r="Z133" s="74">
        <v>0</v>
      </c>
      <c r="AA133" s="74">
        <v>4</v>
      </c>
      <c r="AC133" s="74">
        <v>1</v>
      </c>
      <c r="AE133" s="74">
        <v>1</v>
      </c>
      <c r="AF133" s="74">
        <v>2016</v>
      </c>
      <c r="AG133" s="74">
        <v>1</v>
      </c>
      <c r="AH133" s="74" t="s">
        <v>890</v>
      </c>
      <c r="AI133" s="74">
        <v>1</v>
      </c>
      <c r="AJ133" s="74">
        <v>1</v>
      </c>
      <c r="AK133" s="74">
        <v>1</v>
      </c>
      <c r="AM133" s="74">
        <v>1</v>
      </c>
      <c r="AN133" s="74" t="s">
        <v>1138</v>
      </c>
      <c r="AO133" s="74">
        <v>0</v>
      </c>
      <c r="AQ133" s="74">
        <v>1</v>
      </c>
      <c r="AT133" s="74">
        <v>1</v>
      </c>
      <c r="BA133" s="74" t="s">
        <v>1139</v>
      </c>
    </row>
    <row r="134" spans="1:53" s="77" customFormat="1" ht="42" x14ac:dyDescent="0.15">
      <c r="A134" s="77" t="s">
        <v>471</v>
      </c>
      <c r="B134" s="77" t="s">
        <v>472</v>
      </c>
      <c r="C134" s="77" t="s">
        <v>27</v>
      </c>
      <c r="D134" s="77" t="s">
        <v>27</v>
      </c>
      <c r="E134" s="77" t="s">
        <v>27</v>
      </c>
      <c r="F134" s="77" t="s">
        <v>88</v>
      </c>
      <c r="G134" s="77" t="s">
        <v>473</v>
      </c>
      <c r="H134" s="77">
        <v>2019</v>
      </c>
      <c r="I134" s="77">
        <v>7</v>
      </c>
      <c r="J134" s="77" t="s">
        <v>27</v>
      </c>
      <c r="K134" s="78" t="s">
        <v>27</v>
      </c>
      <c r="L134" s="77" t="s">
        <v>27</v>
      </c>
      <c r="M134" s="77" t="s">
        <v>27</v>
      </c>
      <c r="N134" s="77" t="s">
        <v>27</v>
      </c>
      <c r="O134" s="77" t="s">
        <v>27</v>
      </c>
      <c r="P134" s="77" t="s">
        <v>474</v>
      </c>
      <c r="Q134" s="79" t="s">
        <v>994</v>
      </c>
      <c r="R134" s="77" t="s">
        <v>27</v>
      </c>
      <c r="S134" s="77" t="s">
        <v>27</v>
      </c>
      <c r="T134" s="77">
        <v>4</v>
      </c>
      <c r="U134" s="77">
        <v>2</v>
      </c>
      <c r="V134" s="77">
        <v>0</v>
      </c>
      <c r="W134" s="77">
        <v>0</v>
      </c>
      <c r="X134" s="77">
        <v>0</v>
      </c>
      <c r="Y134" s="77">
        <v>0</v>
      </c>
      <c r="Z134" s="77">
        <v>1</v>
      </c>
      <c r="AA134" s="77">
        <v>3</v>
      </c>
      <c r="AC134" s="77">
        <v>0</v>
      </c>
      <c r="AD134" s="77" t="s">
        <v>1252</v>
      </c>
      <c r="AE134" s="77">
        <v>1</v>
      </c>
      <c r="AF134" s="77">
        <v>2017</v>
      </c>
      <c r="AG134" s="77">
        <v>0</v>
      </c>
      <c r="AH134" s="77">
        <v>1</v>
      </c>
      <c r="AI134" s="77">
        <v>0</v>
      </c>
    </row>
    <row r="135" spans="1:53" ht="56" x14ac:dyDescent="0.15">
      <c r="A135" s="74" t="s">
        <v>475</v>
      </c>
      <c r="B135" s="74" t="s">
        <v>476</v>
      </c>
      <c r="C135" s="74" t="s">
        <v>27</v>
      </c>
      <c r="D135" s="74" t="s">
        <v>27</v>
      </c>
      <c r="E135" s="74" t="s">
        <v>27</v>
      </c>
      <c r="F135" s="74" t="s">
        <v>63</v>
      </c>
      <c r="G135" s="74" t="s">
        <v>477</v>
      </c>
      <c r="H135" s="74">
        <v>2019</v>
      </c>
      <c r="I135" s="74">
        <v>9</v>
      </c>
      <c r="J135" s="74" t="s">
        <v>27</v>
      </c>
      <c r="K135" s="75" t="s">
        <v>27</v>
      </c>
      <c r="L135" s="74" t="s">
        <v>27</v>
      </c>
      <c r="M135" s="74" t="s">
        <v>27</v>
      </c>
      <c r="N135" s="74" t="s">
        <v>27</v>
      </c>
      <c r="O135" s="74" t="s">
        <v>27</v>
      </c>
      <c r="P135" s="74">
        <v>6515</v>
      </c>
      <c r="Q135" s="76" t="s">
        <v>995</v>
      </c>
      <c r="R135" s="74" t="s">
        <v>27</v>
      </c>
      <c r="S135" s="74" t="s">
        <v>27</v>
      </c>
      <c r="T135" s="74">
        <v>4</v>
      </c>
      <c r="U135" s="74">
        <v>2</v>
      </c>
      <c r="V135" s="74">
        <v>0</v>
      </c>
      <c r="W135" s="74">
        <v>0</v>
      </c>
      <c r="X135" s="74">
        <v>0</v>
      </c>
      <c r="Y135" s="74">
        <v>0</v>
      </c>
      <c r="Z135" s="74">
        <v>1</v>
      </c>
      <c r="AA135" s="74">
        <v>3</v>
      </c>
      <c r="AC135" s="74">
        <v>1</v>
      </c>
      <c r="AE135" s="74">
        <v>1</v>
      </c>
      <c r="AF135" s="74">
        <v>2016</v>
      </c>
      <c r="AG135" s="74">
        <v>0</v>
      </c>
      <c r="AH135" s="74">
        <v>1</v>
      </c>
      <c r="AI135" s="74">
        <v>1</v>
      </c>
      <c r="AJ135" s="74">
        <v>1</v>
      </c>
      <c r="AK135" s="74">
        <v>1</v>
      </c>
      <c r="AM135" s="74">
        <v>1</v>
      </c>
      <c r="AN135" s="74" t="s">
        <v>1120</v>
      </c>
      <c r="AO135" s="74">
        <v>1</v>
      </c>
      <c r="AP135" s="82" t="s">
        <v>1140</v>
      </c>
      <c r="AQ135" s="74">
        <v>1</v>
      </c>
      <c r="BA135" s="74" t="s">
        <v>1141</v>
      </c>
    </row>
    <row r="136" spans="1:53" ht="56" x14ac:dyDescent="0.15">
      <c r="A136" s="74" t="s">
        <v>478</v>
      </c>
      <c r="B136" s="74" t="s">
        <v>479</v>
      </c>
      <c r="C136" s="74" t="s">
        <v>27</v>
      </c>
      <c r="D136" s="74" t="s">
        <v>27</v>
      </c>
      <c r="E136" s="74" t="s">
        <v>27</v>
      </c>
      <c r="F136" s="74" t="s">
        <v>135</v>
      </c>
      <c r="G136" s="74" t="s">
        <v>427</v>
      </c>
      <c r="H136" s="74">
        <v>2018</v>
      </c>
      <c r="I136" s="74">
        <v>95</v>
      </c>
      <c r="J136" s="74" t="s">
        <v>27</v>
      </c>
      <c r="K136" s="75">
        <v>1</v>
      </c>
      <c r="L136" s="74" t="s">
        <v>27</v>
      </c>
      <c r="M136" s="74" t="s">
        <v>27</v>
      </c>
      <c r="N136" s="74">
        <v>726</v>
      </c>
      <c r="O136" s="74">
        <v>734</v>
      </c>
      <c r="P136" s="74" t="s">
        <v>27</v>
      </c>
      <c r="Q136" s="76" t="s">
        <v>996</v>
      </c>
      <c r="R136" s="74" t="s">
        <v>27</v>
      </c>
      <c r="S136" s="74" t="s">
        <v>27</v>
      </c>
      <c r="T136" s="74">
        <v>4</v>
      </c>
      <c r="U136" s="74">
        <v>1.33</v>
      </c>
      <c r="V136" s="74">
        <v>0</v>
      </c>
      <c r="W136" s="74">
        <v>0</v>
      </c>
      <c r="X136" s="74">
        <v>0</v>
      </c>
      <c r="Y136" s="74">
        <v>0</v>
      </c>
      <c r="Z136" s="74">
        <v>2</v>
      </c>
      <c r="AA136" s="74">
        <v>2</v>
      </c>
      <c r="AC136" s="74">
        <v>0</v>
      </c>
      <c r="AD136" s="74" t="s">
        <v>1253</v>
      </c>
      <c r="AE136" s="74">
        <v>0</v>
      </c>
    </row>
    <row r="137" spans="1:53" ht="42" x14ac:dyDescent="0.15">
      <c r="A137" s="74" t="s">
        <v>480</v>
      </c>
      <c r="B137" s="74" t="s">
        <v>481</v>
      </c>
      <c r="C137" s="74" t="s">
        <v>27</v>
      </c>
      <c r="D137" s="74" t="s">
        <v>27</v>
      </c>
      <c r="E137" s="74" t="s">
        <v>27</v>
      </c>
      <c r="F137" s="74" t="s">
        <v>63</v>
      </c>
      <c r="G137" s="74" t="s">
        <v>482</v>
      </c>
      <c r="H137" s="74">
        <v>2018</v>
      </c>
      <c r="I137" s="74">
        <v>8</v>
      </c>
      <c r="J137" s="74" t="s">
        <v>27</v>
      </c>
      <c r="K137" s="75" t="s">
        <v>27</v>
      </c>
      <c r="L137" s="74" t="s">
        <v>27</v>
      </c>
      <c r="M137" s="74" t="s">
        <v>27</v>
      </c>
      <c r="N137" s="74" t="s">
        <v>27</v>
      </c>
      <c r="O137" s="74" t="s">
        <v>27</v>
      </c>
      <c r="P137" s="74">
        <v>8302</v>
      </c>
      <c r="Q137" s="76" t="s">
        <v>997</v>
      </c>
      <c r="R137" s="74" t="s">
        <v>27</v>
      </c>
      <c r="S137" s="74" t="s">
        <v>27</v>
      </c>
      <c r="T137" s="74">
        <v>4</v>
      </c>
      <c r="U137" s="74">
        <v>1.33</v>
      </c>
      <c r="V137" s="74">
        <v>0</v>
      </c>
      <c r="W137" s="74">
        <v>0</v>
      </c>
      <c r="X137" s="74">
        <v>0</v>
      </c>
      <c r="Y137" s="74">
        <v>1</v>
      </c>
      <c r="Z137" s="74">
        <v>1</v>
      </c>
      <c r="AA137" s="74">
        <v>2</v>
      </c>
      <c r="AC137" s="74">
        <v>1</v>
      </c>
      <c r="AD137" s="74" t="s">
        <v>1254</v>
      </c>
      <c r="AE137" s="74">
        <v>1</v>
      </c>
      <c r="AF137" s="74">
        <v>2017</v>
      </c>
      <c r="AG137" s="74">
        <v>1</v>
      </c>
      <c r="AH137" s="74" t="s">
        <v>890</v>
      </c>
      <c r="AI137" s="74">
        <v>0</v>
      </c>
    </row>
    <row r="138" spans="1:53" ht="42" x14ac:dyDescent="0.15">
      <c r="A138" s="74" t="s">
        <v>483</v>
      </c>
      <c r="B138" s="74" t="s">
        <v>484</v>
      </c>
      <c r="C138" s="74" t="s">
        <v>27</v>
      </c>
      <c r="D138" s="74" t="s">
        <v>27</v>
      </c>
      <c r="E138" s="74" t="s">
        <v>27</v>
      </c>
      <c r="F138" s="74" t="s">
        <v>76</v>
      </c>
      <c r="G138" s="74" t="s">
        <v>189</v>
      </c>
      <c r="H138" s="74">
        <v>2018</v>
      </c>
      <c r="I138" s="74">
        <v>37</v>
      </c>
      <c r="J138" s="74">
        <v>1</v>
      </c>
      <c r="K138" s="75" t="s">
        <v>27</v>
      </c>
      <c r="L138" s="74" t="s">
        <v>27</v>
      </c>
      <c r="M138" s="74" t="s">
        <v>27</v>
      </c>
      <c r="N138" s="74">
        <v>295</v>
      </c>
      <c r="O138" s="74">
        <v>308</v>
      </c>
      <c r="P138" s="74" t="s">
        <v>27</v>
      </c>
      <c r="Q138" s="76" t="s">
        <v>998</v>
      </c>
      <c r="R138" s="74" t="s">
        <v>27</v>
      </c>
      <c r="S138" s="74" t="s">
        <v>27</v>
      </c>
      <c r="T138" s="74">
        <v>4</v>
      </c>
      <c r="U138" s="74">
        <v>1.33</v>
      </c>
      <c r="V138" s="74">
        <v>0</v>
      </c>
      <c r="W138" s="74">
        <v>0</v>
      </c>
      <c r="X138" s="74">
        <v>0</v>
      </c>
      <c r="Y138" s="74">
        <v>2</v>
      </c>
      <c r="Z138" s="74">
        <v>0</v>
      </c>
      <c r="AA138" s="74">
        <v>2</v>
      </c>
      <c r="AC138" s="74">
        <v>1</v>
      </c>
      <c r="AE138" s="74">
        <v>1</v>
      </c>
      <c r="AF138" s="74" t="s">
        <v>1142</v>
      </c>
      <c r="AG138" s="74">
        <v>0</v>
      </c>
      <c r="AH138" s="74">
        <v>1</v>
      </c>
      <c r="AI138" s="74">
        <v>0</v>
      </c>
    </row>
    <row r="139" spans="1:53" ht="42" x14ac:dyDescent="0.15">
      <c r="A139" s="74" t="s">
        <v>485</v>
      </c>
      <c r="B139" s="74" t="s">
        <v>486</v>
      </c>
      <c r="C139" s="74" t="s">
        <v>27</v>
      </c>
      <c r="D139" s="74" t="s">
        <v>27</v>
      </c>
      <c r="E139" s="74" t="s">
        <v>27</v>
      </c>
      <c r="F139" s="74" t="s">
        <v>487</v>
      </c>
      <c r="G139" s="74">
        <v>2018</v>
      </c>
      <c r="H139" s="74">
        <v>2018</v>
      </c>
      <c r="I139" s="74">
        <v>11</v>
      </c>
      <c r="J139" s="74">
        <v>8</v>
      </c>
      <c r="K139" s="75" t="s">
        <v>27</v>
      </c>
      <c r="L139" s="74" t="s">
        <v>27</v>
      </c>
      <c r="M139" s="74" t="s">
        <v>27</v>
      </c>
      <c r="N139" s="74">
        <v>803</v>
      </c>
      <c r="O139" s="74">
        <v>824</v>
      </c>
      <c r="P139" s="74" t="s">
        <v>27</v>
      </c>
      <c r="Q139" s="76" t="s">
        <v>999</v>
      </c>
      <c r="R139" s="74" t="s">
        <v>27</v>
      </c>
      <c r="S139" s="74" t="s">
        <v>27</v>
      </c>
      <c r="T139" s="74">
        <v>4</v>
      </c>
      <c r="U139" s="74">
        <v>1.33</v>
      </c>
      <c r="V139" s="74">
        <v>0</v>
      </c>
      <c r="W139" s="74">
        <v>0</v>
      </c>
      <c r="X139" s="74">
        <v>0</v>
      </c>
      <c r="Y139" s="74">
        <v>0</v>
      </c>
      <c r="Z139" s="74">
        <v>2</v>
      </c>
      <c r="AA139" s="74">
        <v>2</v>
      </c>
      <c r="AC139" s="74">
        <v>0</v>
      </c>
      <c r="AD139" s="74" t="s">
        <v>1211</v>
      </c>
      <c r="AE139" s="74">
        <v>0</v>
      </c>
      <c r="AF139" s="74">
        <v>2010</v>
      </c>
    </row>
    <row r="140" spans="1:53" ht="42" x14ac:dyDescent="0.15">
      <c r="A140" s="74" t="s">
        <v>488</v>
      </c>
      <c r="B140" s="74" t="s">
        <v>489</v>
      </c>
      <c r="C140" s="74" t="s">
        <v>27</v>
      </c>
      <c r="D140" s="74" t="s">
        <v>27</v>
      </c>
      <c r="E140" s="74" t="s">
        <v>27</v>
      </c>
      <c r="F140" s="74" t="s">
        <v>124</v>
      </c>
      <c r="G140" s="74" t="s">
        <v>490</v>
      </c>
      <c r="H140" s="74">
        <v>2017</v>
      </c>
      <c r="I140" s="74">
        <v>164</v>
      </c>
      <c r="J140" s="74">
        <v>6</v>
      </c>
      <c r="K140" s="75" t="s">
        <v>27</v>
      </c>
      <c r="L140" s="74" t="s">
        <v>27</v>
      </c>
      <c r="M140" s="74" t="s">
        <v>27</v>
      </c>
      <c r="N140" s="74" t="s">
        <v>27</v>
      </c>
      <c r="O140" s="74" t="s">
        <v>27</v>
      </c>
      <c r="P140" s="74">
        <v>146</v>
      </c>
      <c r="Q140" s="76" t="s">
        <v>1000</v>
      </c>
      <c r="R140" s="74" t="s">
        <v>27</v>
      </c>
      <c r="S140" s="74" t="s">
        <v>27</v>
      </c>
      <c r="T140" s="74">
        <v>4</v>
      </c>
      <c r="U140" s="74">
        <v>1</v>
      </c>
      <c r="V140" s="74">
        <v>0</v>
      </c>
      <c r="W140" s="74">
        <v>0</v>
      </c>
      <c r="X140" s="74">
        <v>0</v>
      </c>
      <c r="Y140" s="74">
        <v>1</v>
      </c>
      <c r="Z140" s="74">
        <v>2</v>
      </c>
      <c r="AA140" s="74">
        <v>1</v>
      </c>
      <c r="AC140" s="74">
        <v>0</v>
      </c>
      <c r="AD140" s="74" t="s">
        <v>1211</v>
      </c>
      <c r="AE140" s="74">
        <v>0</v>
      </c>
      <c r="AF140" s="74">
        <v>2010</v>
      </c>
      <c r="AG140" s="74">
        <v>0</v>
      </c>
      <c r="AH140" s="74">
        <v>1</v>
      </c>
      <c r="AI140" s="74">
        <v>0</v>
      </c>
    </row>
    <row r="141" spans="1:53" ht="42" x14ac:dyDescent="0.15">
      <c r="A141" s="74" t="s">
        <v>491</v>
      </c>
      <c r="B141" s="74" t="s">
        <v>492</v>
      </c>
      <c r="C141" s="74" t="s">
        <v>27</v>
      </c>
      <c r="D141" s="74" t="s">
        <v>27</v>
      </c>
      <c r="E141" s="74" t="s">
        <v>27</v>
      </c>
      <c r="F141" s="74" t="s">
        <v>493</v>
      </c>
      <c r="G141" s="74" t="s">
        <v>125</v>
      </c>
      <c r="H141" s="74">
        <v>2017</v>
      </c>
      <c r="I141" s="74">
        <v>81</v>
      </c>
      <c r="J141" s="74">
        <v>1</v>
      </c>
      <c r="K141" s="75" t="s">
        <v>27</v>
      </c>
      <c r="L141" s="74" t="s">
        <v>27</v>
      </c>
      <c r="M141" s="74" t="s">
        <v>27</v>
      </c>
      <c r="N141" s="74">
        <v>91</v>
      </c>
      <c r="O141" s="74">
        <v>102</v>
      </c>
      <c r="P141" s="74" t="s">
        <v>27</v>
      </c>
      <c r="Q141" s="76" t="s">
        <v>1001</v>
      </c>
      <c r="R141" s="74" t="s">
        <v>27</v>
      </c>
      <c r="S141" s="74" t="s">
        <v>27</v>
      </c>
      <c r="T141" s="74">
        <v>4</v>
      </c>
      <c r="U141" s="74">
        <v>1</v>
      </c>
      <c r="V141" s="74">
        <v>0</v>
      </c>
      <c r="W141" s="74">
        <v>0</v>
      </c>
      <c r="X141" s="74">
        <v>0</v>
      </c>
      <c r="Y141" s="74">
        <v>0</v>
      </c>
      <c r="Z141" s="74">
        <v>2</v>
      </c>
      <c r="AA141" s="74">
        <v>2</v>
      </c>
      <c r="AC141" s="74">
        <v>0</v>
      </c>
      <c r="AD141" s="74" t="s">
        <v>1211</v>
      </c>
      <c r="AE141" s="74">
        <v>0</v>
      </c>
      <c r="AF141" s="74" t="s">
        <v>1143</v>
      </c>
      <c r="AG141" s="74">
        <v>0</v>
      </c>
      <c r="AH141" s="74">
        <v>1</v>
      </c>
      <c r="AI141" s="74">
        <v>1</v>
      </c>
      <c r="AJ141" s="74">
        <v>1</v>
      </c>
    </row>
    <row r="142" spans="1:53" ht="42" x14ac:dyDescent="0.15">
      <c r="A142" s="74" t="s">
        <v>494</v>
      </c>
      <c r="B142" s="74" t="s">
        <v>495</v>
      </c>
      <c r="C142" s="74" t="s">
        <v>27</v>
      </c>
      <c r="D142" s="74" t="s">
        <v>27</v>
      </c>
      <c r="E142" s="74" t="s">
        <v>27</v>
      </c>
      <c r="F142" s="74" t="s">
        <v>496</v>
      </c>
      <c r="G142" s="74">
        <v>2016</v>
      </c>
      <c r="H142" s="74">
        <v>2016</v>
      </c>
      <c r="I142" s="74">
        <v>13</v>
      </c>
      <c r="J142" s="74">
        <v>5</v>
      </c>
      <c r="K142" s="75" t="s">
        <v>27</v>
      </c>
      <c r="L142" s="74" t="s">
        <v>27</v>
      </c>
      <c r="M142" s="74" t="s">
        <v>27</v>
      </c>
      <c r="N142" s="74">
        <v>1469</v>
      </c>
      <c r="O142" s="74">
        <v>1489</v>
      </c>
      <c r="P142" s="74" t="s">
        <v>27</v>
      </c>
      <c r="Q142" s="76" t="s">
        <v>1002</v>
      </c>
      <c r="R142" s="74" t="s">
        <v>27</v>
      </c>
      <c r="S142" s="74" t="s">
        <v>27</v>
      </c>
      <c r="T142" s="74">
        <v>4</v>
      </c>
      <c r="U142" s="74">
        <v>0.8</v>
      </c>
      <c r="V142" s="74">
        <v>0</v>
      </c>
      <c r="W142" s="74">
        <v>1</v>
      </c>
      <c r="X142" s="74">
        <v>1</v>
      </c>
      <c r="Y142" s="74">
        <v>1</v>
      </c>
      <c r="Z142" s="74">
        <v>0</v>
      </c>
      <c r="AA142" s="74">
        <v>1</v>
      </c>
      <c r="AC142" s="74">
        <v>0</v>
      </c>
      <c r="AD142" s="74" t="s">
        <v>1255</v>
      </c>
      <c r="AE142" s="74">
        <v>0</v>
      </c>
    </row>
    <row r="143" spans="1:53" ht="42" x14ac:dyDescent="0.15">
      <c r="A143" s="74" t="s">
        <v>497</v>
      </c>
      <c r="B143" s="74" t="s">
        <v>498</v>
      </c>
      <c r="C143" s="74" t="s">
        <v>27</v>
      </c>
      <c r="D143" s="74" t="s">
        <v>27</v>
      </c>
      <c r="E143" s="74" t="s">
        <v>27</v>
      </c>
      <c r="F143" s="74" t="s">
        <v>399</v>
      </c>
      <c r="G143" s="74" t="s">
        <v>255</v>
      </c>
      <c r="H143" s="74">
        <v>2015</v>
      </c>
      <c r="I143" s="74">
        <v>2</v>
      </c>
      <c r="J143" s="74" t="s">
        <v>27</v>
      </c>
      <c r="K143" s="75" t="s">
        <v>27</v>
      </c>
      <c r="L143" s="74" t="s">
        <v>27</v>
      </c>
      <c r="M143" s="74" t="s">
        <v>27</v>
      </c>
      <c r="N143" s="74">
        <v>145</v>
      </c>
      <c r="O143" s="74">
        <v>153</v>
      </c>
      <c r="P143" s="74" t="s">
        <v>27</v>
      </c>
      <c r="Q143" s="76" t="s">
        <v>1003</v>
      </c>
      <c r="R143" s="74" t="s">
        <v>27</v>
      </c>
      <c r="S143" s="74" t="s">
        <v>27</v>
      </c>
      <c r="T143" s="74">
        <v>4</v>
      </c>
      <c r="U143" s="74">
        <v>0.67</v>
      </c>
      <c r="V143" s="74">
        <v>0</v>
      </c>
      <c r="W143" s="74">
        <v>0</v>
      </c>
      <c r="X143" s="74">
        <v>1</v>
      </c>
      <c r="Y143" s="74">
        <v>1</v>
      </c>
      <c r="Z143" s="74">
        <v>2</v>
      </c>
      <c r="AA143" s="74">
        <v>0</v>
      </c>
      <c r="AC143" s="74">
        <v>1</v>
      </c>
      <c r="AE143" s="74">
        <v>1</v>
      </c>
      <c r="AF143" s="74">
        <v>2014</v>
      </c>
      <c r="AG143" s="74">
        <v>0</v>
      </c>
      <c r="AH143" s="74">
        <v>2</v>
      </c>
      <c r="AI143" s="74">
        <v>0</v>
      </c>
    </row>
    <row r="144" spans="1:53" ht="42" x14ac:dyDescent="0.15">
      <c r="A144" s="74" t="s">
        <v>499</v>
      </c>
      <c r="B144" s="74" t="s">
        <v>500</v>
      </c>
      <c r="C144" s="74" t="s">
        <v>27</v>
      </c>
      <c r="D144" s="74" t="s">
        <v>27</v>
      </c>
      <c r="E144" s="74" t="s">
        <v>27</v>
      </c>
      <c r="F144" s="74" t="s">
        <v>501</v>
      </c>
      <c r="G144" s="74" t="s">
        <v>73</v>
      </c>
      <c r="H144" s="74">
        <v>2015</v>
      </c>
      <c r="I144" s="74">
        <v>25</v>
      </c>
      <c r="J144" s="74">
        <v>8</v>
      </c>
      <c r="K144" s="75" t="s">
        <v>27</v>
      </c>
      <c r="L144" s="74" t="s">
        <v>27</v>
      </c>
      <c r="M144" s="74" t="s">
        <v>27</v>
      </c>
      <c r="N144" s="74">
        <v>1208</v>
      </c>
      <c r="O144" s="74">
        <v>1219</v>
      </c>
      <c r="P144" s="74" t="s">
        <v>27</v>
      </c>
      <c r="Q144" s="76" t="s">
        <v>1004</v>
      </c>
      <c r="R144" s="74" t="s">
        <v>27</v>
      </c>
      <c r="S144" s="74" t="s">
        <v>27</v>
      </c>
      <c r="T144" s="74">
        <v>4</v>
      </c>
      <c r="U144" s="74">
        <v>0.67</v>
      </c>
      <c r="V144" s="74">
        <v>2</v>
      </c>
      <c r="W144" s="74">
        <v>0</v>
      </c>
      <c r="X144" s="74">
        <v>1</v>
      </c>
      <c r="Y144" s="74">
        <v>1</v>
      </c>
      <c r="Z144" s="74">
        <v>0</v>
      </c>
      <c r="AA144" s="74">
        <v>0</v>
      </c>
      <c r="AC144" s="74">
        <v>0</v>
      </c>
      <c r="AD144" s="74" t="s">
        <v>1256</v>
      </c>
      <c r="AE144" s="74">
        <v>0</v>
      </c>
    </row>
    <row r="145" spans="1:53" ht="42" x14ac:dyDescent="0.15">
      <c r="A145" s="74" t="s">
        <v>502</v>
      </c>
      <c r="B145" s="74" t="s">
        <v>503</v>
      </c>
      <c r="C145" s="74" t="s">
        <v>27</v>
      </c>
      <c r="D145" s="74" t="s">
        <v>27</v>
      </c>
      <c r="E145" s="74" t="s">
        <v>27</v>
      </c>
      <c r="F145" s="74" t="s">
        <v>32</v>
      </c>
      <c r="G145" s="74" t="s">
        <v>504</v>
      </c>
      <c r="H145" s="74">
        <v>2020</v>
      </c>
      <c r="I145" s="74">
        <v>26</v>
      </c>
      <c r="J145" s="74">
        <v>7</v>
      </c>
      <c r="K145" s="75" t="s">
        <v>27</v>
      </c>
      <c r="L145" s="74" t="s">
        <v>27</v>
      </c>
      <c r="M145" s="74" t="s">
        <v>27</v>
      </c>
      <c r="N145" s="74">
        <v>3880</v>
      </c>
      <c r="O145" s="74">
        <v>3890</v>
      </c>
      <c r="P145" s="74" t="s">
        <v>27</v>
      </c>
      <c r="Q145" s="76" t="s">
        <v>1005</v>
      </c>
      <c r="R145" s="74" t="s">
        <v>27</v>
      </c>
      <c r="S145" s="74" t="s">
        <v>27</v>
      </c>
      <c r="T145" s="74">
        <v>3</v>
      </c>
      <c r="U145" s="74">
        <v>3</v>
      </c>
      <c r="V145" s="74">
        <v>0</v>
      </c>
      <c r="W145" s="74">
        <v>0</v>
      </c>
      <c r="X145" s="74">
        <v>0</v>
      </c>
      <c r="Y145" s="74">
        <v>0</v>
      </c>
      <c r="Z145" s="74">
        <v>0</v>
      </c>
      <c r="AA145" s="74">
        <v>3</v>
      </c>
      <c r="AC145" s="74">
        <v>1</v>
      </c>
      <c r="AE145" s="74">
        <v>1</v>
      </c>
      <c r="AF145" s="74">
        <v>2014</v>
      </c>
      <c r="AG145" s="74">
        <v>0</v>
      </c>
      <c r="AH145" s="74">
        <v>1</v>
      </c>
      <c r="AI145" s="74">
        <v>0</v>
      </c>
    </row>
    <row r="146" spans="1:53" s="77" customFormat="1" ht="42" x14ac:dyDescent="0.15">
      <c r="A146" s="77" t="s">
        <v>505</v>
      </c>
      <c r="B146" s="77" t="s">
        <v>506</v>
      </c>
      <c r="C146" s="77" t="s">
        <v>27</v>
      </c>
      <c r="D146" s="77" t="s">
        <v>27</v>
      </c>
      <c r="E146" s="77" t="s">
        <v>27</v>
      </c>
      <c r="F146" s="77" t="s">
        <v>76</v>
      </c>
      <c r="G146" s="77" t="s">
        <v>507</v>
      </c>
      <c r="H146" s="77">
        <v>2019</v>
      </c>
      <c r="I146" s="77">
        <v>38</v>
      </c>
      <c r="J146" s="77">
        <v>6</v>
      </c>
      <c r="K146" s="78" t="s">
        <v>27</v>
      </c>
      <c r="L146" s="77" t="s">
        <v>27</v>
      </c>
      <c r="M146" s="77" t="s">
        <v>27</v>
      </c>
      <c r="N146" s="77">
        <v>1255</v>
      </c>
      <c r="O146" s="77">
        <v>1265</v>
      </c>
      <c r="P146" s="77" t="s">
        <v>27</v>
      </c>
      <c r="Q146" s="79" t="s">
        <v>1006</v>
      </c>
      <c r="R146" s="77" t="s">
        <v>27</v>
      </c>
      <c r="S146" s="77" t="s">
        <v>27</v>
      </c>
      <c r="T146" s="77">
        <v>3</v>
      </c>
      <c r="U146" s="77">
        <v>1.5</v>
      </c>
      <c r="V146" s="77">
        <v>0</v>
      </c>
      <c r="W146" s="77">
        <v>0</v>
      </c>
      <c r="X146" s="77">
        <v>0</v>
      </c>
      <c r="Y146" s="77">
        <v>0</v>
      </c>
      <c r="Z146" s="77">
        <v>1</v>
      </c>
      <c r="AA146" s="77">
        <v>2</v>
      </c>
      <c r="AC146" s="77">
        <v>0</v>
      </c>
      <c r="AD146" s="77" t="s">
        <v>1257</v>
      </c>
      <c r="AE146" s="77">
        <v>1</v>
      </c>
      <c r="AF146" s="77">
        <v>2014</v>
      </c>
      <c r="AG146" s="77">
        <v>1</v>
      </c>
      <c r="AH146" s="77">
        <v>1</v>
      </c>
      <c r="AI146" s="77">
        <v>0</v>
      </c>
    </row>
    <row r="147" spans="1:53" ht="56" x14ac:dyDescent="0.15">
      <c r="A147" s="74" t="s">
        <v>508</v>
      </c>
      <c r="B147" s="74" t="s">
        <v>509</v>
      </c>
      <c r="C147" s="74" t="s">
        <v>27</v>
      </c>
      <c r="D147" s="74" t="s">
        <v>27</v>
      </c>
      <c r="E147" s="74" t="s">
        <v>27</v>
      </c>
      <c r="F147" s="74" t="s">
        <v>135</v>
      </c>
      <c r="G147" s="74" t="s">
        <v>510</v>
      </c>
      <c r="H147" s="74">
        <v>2019</v>
      </c>
      <c r="I147" s="74">
        <v>106</v>
      </c>
      <c r="J147" s="74" t="s">
        <v>27</v>
      </c>
      <c r="K147" s="75" t="s">
        <v>27</v>
      </c>
      <c r="L147" s="74" t="s">
        <v>27</v>
      </c>
      <c r="M147" s="74" t="s">
        <v>27</v>
      </c>
      <c r="N147" s="74" t="s">
        <v>27</v>
      </c>
      <c r="O147" s="74" t="s">
        <v>27</v>
      </c>
      <c r="P147" s="74">
        <v>105533</v>
      </c>
      <c r="Q147" s="76" t="s">
        <v>1007</v>
      </c>
      <c r="R147" s="74" t="s">
        <v>27</v>
      </c>
      <c r="S147" s="74" t="s">
        <v>27</v>
      </c>
      <c r="T147" s="74">
        <v>3</v>
      </c>
      <c r="U147" s="74">
        <v>1.5</v>
      </c>
      <c r="V147" s="74">
        <v>0</v>
      </c>
      <c r="W147" s="74">
        <v>0</v>
      </c>
      <c r="X147" s="74">
        <v>0</v>
      </c>
      <c r="Y147" s="74">
        <v>0</v>
      </c>
      <c r="Z147" s="74">
        <v>1</v>
      </c>
      <c r="AA147" s="74">
        <v>2</v>
      </c>
      <c r="AC147" s="74">
        <v>1</v>
      </c>
      <c r="AE147" s="74">
        <v>1</v>
      </c>
      <c r="AF147" s="74" t="s">
        <v>891</v>
      </c>
      <c r="AG147" s="74">
        <v>0</v>
      </c>
      <c r="AH147" s="74" t="s">
        <v>890</v>
      </c>
      <c r="AI147" s="74">
        <v>0</v>
      </c>
    </row>
    <row r="148" spans="1:53" ht="42" x14ac:dyDescent="0.15">
      <c r="A148" s="74" t="s">
        <v>511</v>
      </c>
      <c r="B148" s="74" t="s">
        <v>512</v>
      </c>
      <c r="C148" s="74" t="s">
        <v>27</v>
      </c>
      <c r="D148" s="74" t="s">
        <v>27</v>
      </c>
      <c r="E148" s="74" t="s">
        <v>27</v>
      </c>
      <c r="F148" s="74" t="s">
        <v>76</v>
      </c>
      <c r="G148" s="74" t="s">
        <v>164</v>
      </c>
      <c r="H148" s="74">
        <v>2019</v>
      </c>
      <c r="I148" s="74">
        <v>38</v>
      </c>
      <c r="J148" s="74">
        <v>4</v>
      </c>
      <c r="K148" s="75" t="s">
        <v>27</v>
      </c>
      <c r="L148" s="74" t="s">
        <v>27</v>
      </c>
      <c r="M148" s="74" t="s">
        <v>165</v>
      </c>
      <c r="N148" s="74">
        <v>637</v>
      </c>
      <c r="O148" s="74">
        <v>649</v>
      </c>
      <c r="P148" s="74" t="s">
        <v>27</v>
      </c>
      <c r="Q148" s="76" t="s">
        <v>1008</v>
      </c>
      <c r="R148" s="74" t="s">
        <v>27</v>
      </c>
      <c r="S148" s="74" t="s">
        <v>27</v>
      </c>
      <c r="T148" s="74">
        <v>3</v>
      </c>
      <c r="U148" s="74">
        <v>1.5</v>
      </c>
      <c r="V148" s="74">
        <v>0</v>
      </c>
      <c r="W148" s="74">
        <v>0</v>
      </c>
      <c r="X148" s="74">
        <v>0</v>
      </c>
      <c r="Y148" s="74">
        <v>0</v>
      </c>
      <c r="Z148" s="74">
        <v>2</v>
      </c>
      <c r="AA148" s="74">
        <v>1</v>
      </c>
      <c r="AC148" s="74">
        <v>1</v>
      </c>
      <c r="AE148" s="74">
        <v>1</v>
      </c>
      <c r="AF148" s="74">
        <v>2016</v>
      </c>
      <c r="AG148" s="74">
        <v>0</v>
      </c>
      <c r="AH148" s="74">
        <v>1</v>
      </c>
      <c r="AI148" s="74">
        <v>0</v>
      </c>
    </row>
    <row r="149" spans="1:53" ht="56" x14ac:dyDescent="0.15">
      <c r="A149" s="74" t="s">
        <v>513</v>
      </c>
      <c r="B149" s="74" t="s">
        <v>514</v>
      </c>
      <c r="C149" s="74" t="s">
        <v>27</v>
      </c>
      <c r="D149" s="74" t="s">
        <v>27</v>
      </c>
      <c r="E149" s="74" t="s">
        <v>27</v>
      </c>
      <c r="F149" s="74" t="s">
        <v>76</v>
      </c>
      <c r="G149" s="74" t="s">
        <v>164</v>
      </c>
      <c r="H149" s="74">
        <v>2019</v>
      </c>
      <c r="I149" s="74">
        <v>38</v>
      </c>
      <c r="J149" s="74">
        <v>4</v>
      </c>
      <c r="K149" s="75" t="s">
        <v>27</v>
      </c>
      <c r="L149" s="74" t="s">
        <v>27</v>
      </c>
      <c r="M149" s="74" t="s">
        <v>165</v>
      </c>
      <c r="N149" s="74">
        <v>851</v>
      </c>
      <c r="O149" s="74">
        <v>861</v>
      </c>
      <c r="P149" s="74" t="s">
        <v>27</v>
      </c>
      <c r="Q149" s="76" t="s">
        <v>1009</v>
      </c>
      <c r="R149" s="74" t="s">
        <v>27</v>
      </c>
      <c r="S149" s="74" t="s">
        <v>27</v>
      </c>
      <c r="T149" s="74">
        <v>3</v>
      </c>
      <c r="U149" s="74">
        <v>1.5</v>
      </c>
      <c r="V149" s="74">
        <v>0</v>
      </c>
      <c r="W149" s="74">
        <v>0</v>
      </c>
      <c r="X149" s="74">
        <v>0</v>
      </c>
      <c r="Y149" s="74">
        <v>0</v>
      </c>
      <c r="Z149" s="74">
        <v>1</v>
      </c>
      <c r="AA149" s="74">
        <v>2</v>
      </c>
      <c r="AC149" s="74">
        <v>1</v>
      </c>
      <c r="AE149" s="74">
        <v>1</v>
      </c>
      <c r="AF149" s="74" t="s">
        <v>1117</v>
      </c>
      <c r="AG149" s="74">
        <v>0</v>
      </c>
      <c r="AH149" s="74">
        <v>1</v>
      </c>
      <c r="AI149" s="74">
        <v>1</v>
      </c>
      <c r="AJ149" s="74">
        <v>1</v>
      </c>
      <c r="AK149" s="74">
        <v>1</v>
      </c>
      <c r="AM149" s="74">
        <v>1</v>
      </c>
      <c r="AN149" s="74" t="s">
        <v>1145</v>
      </c>
      <c r="AO149" s="74">
        <v>1</v>
      </c>
      <c r="AP149" s="74" t="s">
        <v>1144</v>
      </c>
      <c r="AQ149" s="74">
        <v>1</v>
      </c>
      <c r="BA149" s="74" t="s">
        <v>1146</v>
      </c>
    </row>
    <row r="150" spans="1:53" ht="42" x14ac:dyDescent="0.15">
      <c r="A150" s="74" t="s">
        <v>515</v>
      </c>
      <c r="B150" s="74" t="s">
        <v>516</v>
      </c>
      <c r="C150" s="74" t="s">
        <v>27</v>
      </c>
      <c r="D150" s="74" t="s">
        <v>27</v>
      </c>
      <c r="E150" s="74" t="s">
        <v>27</v>
      </c>
      <c r="F150" s="74" t="s">
        <v>40</v>
      </c>
      <c r="G150" s="74" t="s">
        <v>517</v>
      </c>
      <c r="H150" s="74">
        <v>2019</v>
      </c>
      <c r="I150" s="74">
        <v>28</v>
      </c>
      <c r="J150" s="74">
        <v>14</v>
      </c>
      <c r="K150" s="75" t="s">
        <v>27</v>
      </c>
      <c r="L150" s="74" t="s">
        <v>27</v>
      </c>
      <c r="M150" s="74" t="s">
        <v>27</v>
      </c>
      <c r="N150" s="74">
        <v>3371</v>
      </c>
      <c r="O150" s="74">
        <v>3382</v>
      </c>
      <c r="P150" s="74" t="s">
        <v>27</v>
      </c>
      <c r="Q150" s="76" t="s">
        <v>1010</v>
      </c>
      <c r="R150" s="74" t="s">
        <v>27</v>
      </c>
      <c r="S150" s="74" t="s">
        <v>27</v>
      </c>
      <c r="T150" s="74">
        <v>3</v>
      </c>
      <c r="U150" s="74">
        <v>1.5</v>
      </c>
      <c r="V150" s="74">
        <v>0</v>
      </c>
      <c r="W150" s="74">
        <v>0</v>
      </c>
      <c r="X150" s="74">
        <v>0</v>
      </c>
      <c r="Y150" s="74">
        <v>0</v>
      </c>
      <c r="Z150" s="74">
        <v>1</v>
      </c>
      <c r="AA150" s="74">
        <v>2</v>
      </c>
      <c r="AC150" s="74">
        <v>1</v>
      </c>
      <c r="AE150" s="74">
        <v>1</v>
      </c>
      <c r="AF150" s="74" t="s">
        <v>1147</v>
      </c>
      <c r="AG150" s="74">
        <v>0</v>
      </c>
      <c r="AH150" s="74">
        <v>1</v>
      </c>
      <c r="AI150" s="74">
        <v>0</v>
      </c>
    </row>
    <row r="151" spans="1:53" ht="42" x14ac:dyDescent="0.15">
      <c r="A151" s="74" t="s">
        <v>518</v>
      </c>
      <c r="B151" s="74" t="s">
        <v>519</v>
      </c>
      <c r="C151" s="74" t="s">
        <v>27</v>
      </c>
      <c r="D151" s="74" t="s">
        <v>27</v>
      </c>
      <c r="E151" s="74" t="s">
        <v>27</v>
      </c>
      <c r="F151" s="74" t="s">
        <v>76</v>
      </c>
      <c r="G151" s="74" t="s">
        <v>520</v>
      </c>
      <c r="H151" s="74">
        <v>2019</v>
      </c>
      <c r="I151" s="74">
        <v>38</v>
      </c>
      <c r="J151" s="74">
        <v>2</v>
      </c>
      <c r="K151" s="75" t="s">
        <v>27</v>
      </c>
      <c r="L151" s="74" t="s">
        <v>27</v>
      </c>
      <c r="M151" s="74" t="s">
        <v>27</v>
      </c>
      <c r="N151" s="74">
        <v>373</v>
      </c>
      <c r="O151" s="74">
        <v>386</v>
      </c>
      <c r="P151" s="74" t="s">
        <v>27</v>
      </c>
      <c r="Q151" s="76" t="s">
        <v>1011</v>
      </c>
      <c r="R151" s="74" t="s">
        <v>27</v>
      </c>
      <c r="S151" s="74" t="s">
        <v>27</v>
      </c>
      <c r="T151" s="74">
        <v>3</v>
      </c>
      <c r="U151" s="74">
        <v>1.5</v>
      </c>
      <c r="V151" s="74">
        <v>0</v>
      </c>
      <c r="W151" s="74">
        <v>0</v>
      </c>
      <c r="X151" s="74">
        <v>0</v>
      </c>
      <c r="Y151" s="74">
        <v>0</v>
      </c>
      <c r="Z151" s="74">
        <v>2</v>
      </c>
      <c r="AA151" s="74">
        <v>1</v>
      </c>
      <c r="AC151" s="74">
        <v>1</v>
      </c>
      <c r="AE151" s="74">
        <v>1</v>
      </c>
      <c r="AF151" s="74">
        <v>2016</v>
      </c>
      <c r="AG151" s="74">
        <v>0</v>
      </c>
      <c r="AH151" s="74">
        <v>1</v>
      </c>
      <c r="AI151" s="74">
        <v>0</v>
      </c>
    </row>
    <row r="152" spans="1:53" ht="42" x14ac:dyDescent="0.15">
      <c r="A152" s="74" t="s">
        <v>521</v>
      </c>
      <c r="B152" s="74" t="s">
        <v>522</v>
      </c>
      <c r="C152" s="74" t="s">
        <v>27</v>
      </c>
      <c r="D152" s="74" t="s">
        <v>27</v>
      </c>
      <c r="E152" s="74" t="s">
        <v>27</v>
      </c>
      <c r="F152" s="74" t="s">
        <v>523</v>
      </c>
      <c r="G152" s="74" t="s">
        <v>520</v>
      </c>
      <c r="H152" s="74">
        <v>2019</v>
      </c>
      <c r="I152" s="74">
        <v>62</v>
      </c>
      <c r="J152" s="74">
        <v>4</v>
      </c>
      <c r="K152" s="75" t="s">
        <v>27</v>
      </c>
      <c r="L152" s="74" t="s">
        <v>27</v>
      </c>
      <c r="M152" s="74" t="s">
        <v>27</v>
      </c>
      <c r="N152" s="74">
        <v>609</v>
      </c>
      <c r="O152" s="74">
        <v>618</v>
      </c>
      <c r="P152" s="74" t="s">
        <v>27</v>
      </c>
      <c r="Q152" s="76" t="s">
        <v>1012</v>
      </c>
      <c r="R152" s="74" t="s">
        <v>27</v>
      </c>
      <c r="S152" s="74" t="s">
        <v>27</v>
      </c>
      <c r="T152" s="74">
        <v>3</v>
      </c>
      <c r="U152" s="74">
        <v>1.5</v>
      </c>
      <c r="V152" s="74">
        <v>0</v>
      </c>
      <c r="W152" s="74">
        <v>0</v>
      </c>
      <c r="X152" s="74">
        <v>0</v>
      </c>
      <c r="Y152" s="74">
        <v>0</v>
      </c>
      <c r="Z152" s="74">
        <v>1</v>
      </c>
      <c r="AA152" s="74">
        <v>2</v>
      </c>
      <c r="AC152" s="74">
        <v>0</v>
      </c>
      <c r="AD152" s="74" t="s">
        <v>1237</v>
      </c>
      <c r="AE152" s="74">
        <v>0</v>
      </c>
    </row>
    <row r="153" spans="1:53" ht="42" x14ac:dyDescent="0.15">
      <c r="A153" s="74" t="s">
        <v>524</v>
      </c>
      <c r="B153" s="74" t="s">
        <v>525</v>
      </c>
      <c r="C153" s="74" t="s">
        <v>27</v>
      </c>
      <c r="D153" s="74" t="s">
        <v>27</v>
      </c>
      <c r="E153" s="74" t="s">
        <v>27</v>
      </c>
      <c r="F153" s="74" t="s">
        <v>63</v>
      </c>
      <c r="G153" s="74" t="s">
        <v>526</v>
      </c>
      <c r="H153" s="74">
        <v>2019</v>
      </c>
      <c r="I153" s="74">
        <v>9</v>
      </c>
      <c r="J153" s="74" t="s">
        <v>27</v>
      </c>
      <c r="K153" s="75" t="s">
        <v>27</v>
      </c>
      <c r="L153" s="74" t="s">
        <v>27</v>
      </c>
      <c r="M153" s="74" t="s">
        <v>27</v>
      </c>
      <c r="N153" s="74" t="s">
        <v>27</v>
      </c>
      <c r="O153" s="74" t="s">
        <v>27</v>
      </c>
      <c r="P153" s="74">
        <v>4757</v>
      </c>
      <c r="Q153" s="76" t="s">
        <v>1013</v>
      </c>
      <c r="R153" s="74" t="s">
        <v>27</v>
      </c>
      <c r="S153" s="74" t="s">
        <v>27</v>
      </c>
      <c r="T153" s="74">
        <v>3</v>
      </c>
      <c r="U153" s="74">
        <v>1.5</v>
      </c>
      <c r="V153" s="74">
        <v>0</v>
      </c>
      <c r="W153" s="74">
        <v>0</v>
      </c>
      <c r="X153" s="74">
        <v>0</v>
      </c>
      <c r="Y153" s="74">
        <v>0</v>
      </c>
      <c r="Z153" s="74">
        <v>1</v>
      </c>
      <c r="AA153" s="74">
        <v>2</v>
      </c>
      <c r="AC153" s="74">
        <v>0</v>
      </c>
      <c r="AD153" s="74" t="s">
        <v>1241</v>
      </c>
      <c r="AE153" s="74">
        <v>0</v>
      </c>
    </row>
    <row r="154" spans="1:53" ht="42" x14ac:dyDescent="0.15">
      <c r="A154" s="74" t="s">
        <v>527</v>
      </c>
      <c r="B154" s="74" t="s">
        <v>528</v>
      </c>
      <c r="C154" s="74" t="s">
        <v>27</v>
      </c>
      <c r="D154" s="74" t="s">
        <v>27</v>
      </c>
      <c r="E154" s="74" t="s">
        <v>27</v>
      </c>
      <c r="F154" s="74" t="s">
        <v>529</v>
      </c>
      <c r="G154" s="74" t="s">
        <v>530</v>
      </c>
      <c r="H154" s="74">
        <v>2019</v>
      </c>
      <c r="I154" s="74">
        <v>511</v>
      </c>
      <c r="J154" s="74" t="s">
        <v>27</v>
      </c>
      <c r="K154" s="75" t="s">
        <v>27</v>
      </c>
      <c r="L154" s="74" t="s">
        <v>27</v>
      </c>
      <c r="M154" s="74" t="s">
        <v>27</v>
      </c>
      <c r="N154" s="74">
        <v>40</v>
      </c>
      <c r="O154" s="74">
        <v>53</v>
      </c>
      <c r="P154" s="74" t="s">
        <v>27</v>
      </c>
      <c r="Q154" s="76" t="s">
        <v>1014</v>
      </c>
      <c r="R154" s="74" t="s">
        <v>27</v>
      </c>
      <c r="S154" s="74" t="s">
        <v>27</v>
      </c>
      <c r="T154" s="74">
        <v>3</v>
      </c>
      <c r="U154" s="74">
        <v>1.5</v>
      </c>
      <c r="V154" s="74">
        <v>0</v>
      </c>
      <c r="W154" s="74">
        <v>0</v>
      </c>
      <c r="X154" s="74">
        <v>0</v>
      </c>
      <c r="Y154" s="74">
        <v>0</v>
      </c>
      <c r="Z154" s="74">
        <v>1</v>
      </c>
      <c r="AA154" s="74">
        <v>2</v>
      </c>
      <c r="AC154" s="74">
        <v>0</v>
      </c>
      <c r="AD154" s="74" t="s">
        <v>1211</v>
      </c>
      <c r="AE154" s="74">
        <v>0</v>
      </c>
      <c r="AF154" s="74">
        <v>2013</v>
      </c>
    </row>
    <row r="155" spans="1:53" ht="42" x14ac:dyDescent="0.15">
      <c r="A155" s="74" t="s">
        <v>531</v>
      </c>
      <c r="B155" s="74" t="s">
        <v>532</v>
      </c>
      <c r="C155" s="74" t="s">
        <v>27</v>
      </c>
      <c r="D155" s="74" t="s">
        <v>27</v>
      </c>
      <c r="E155" s="74" t="s">
        <v>27</v>
      </c>
      <c r="F155" s="74" t="s">
        <v>533</v>
      </c>
      <c r="G155" s="74" t="s">
        <v>534</v>
      </c>
      <c r="H155" s="74">
        <v>2019</v>
      </c>
      <c r="I155" s="74">
        <v>90</v>
      </c>
      <c r="J155" s="74" t="s">
        <v>27</v>
      </c>
      <c r="K155" s="75" t="s">
        <v>27</v>
      </c>
      <c r="L155" s="74" t="s">
        <v>27</v>
      </c>
      <c r="M155" s="74" t="s">
        <v>27</v>
      </c>
      <c r="N155" s="74">
        <v>199</v>
      </c>
      <c r="O155" s="74">
        <v>209</v>
      </c>
      <c r="P155" s="74" t="s">
        <v>27</v>
      </c>
      <c r="Q155" s="76" t="s">
        <v>1015</v>
      </c>
      <c r="R155" s="74" t="s">
        <v>27</v>
      </c>
      <c r="S155" s="74" t="s">
        <v>27</v>
      </c>
      <c r="T155" s="74">
        <v>3</v>
      </c>
      <c r="U155" s="74">
        <v>1.5</v>
      </c>
      <c r="V155" s="74">
        <v>0</v>
      </c>
      <c r="W155" s="74">
        <v>0</v>
      </c>
      <c r="X155" s="74">
        <v>0</v>
      </c>
      <c r="Y155" s="74">
        <v>0</v>
      </c>
      <c r="Z155" s="74">
        <v>3</v>
      </c>
      <c r="AA155" s="74">
        <v>0</v>
      </c>
      <c r="AC155" s="74">
        <v>0</v>
      </c>
      <c r="AD155" s="74" t="s">
        <v>1237</v>
      </c>
      <c r="AE155" s="74">
        <v>0</v>
      </c>
    </row>
    <row r="156" spans="1:53" ht="42" x14ac:dyDescent="0.15">
      <c r="A156" s="74" t="s">
        <v>535</v>
      </c>
      <c r="B156" s="74" t="s">
        <v>536</v>
      </c>
      <c r="C156" s="74" t="s">
        <v>27</v>
      </c>
      <c r="D156" s="74" t="s">
        <v>27</v>
      </c>
      <c r="E156" s="74" t="s">
        <v>27</v>
      </c>
      <c r="F156" s="74" t="s">
        <v>537</v>
      </c>
      <c r="G156" s="74" t="s">
        <v>538</v>
      </c>
      <c r="H156" s="74">
        <v>2018</v>
      </c>
      <c r="I156" s="74">
        <v>48</v>
      </c>
      <c r="J156" s="74">
        <v>3</v>
      </c>
      <c r="K156" s="75" t="s">
        <v>27</v>
      </c>
      <c r="L156" s="74" t="s">
        <v>27</v>
      </c>
      <c r="M156" s="74" t="s">
        <v>27</v>
      </c>
      <c r="N156" s="74">
        <v>1401</v>
      </c>
      <c r="O156" s="74">
        <v>1411</v>
      </c>
      <c r="P156" s="74" t="s">
        <v>27</v>
      </c>
      <c r="Q156" s="76" t="s">
        <v>1016</v>
      </c>
      <c r="R156" s="74" t="s">
        <v>27</v>
      </c>
      <c r="S156" s="74" t="s">
        <v>27</v>
      </c>
      <c r="T156" s="74">
        <v>3</v>
      </c>
      <c r="U156" s="74">
        <v>1</v>
      </c>
      <c r="V156" s="74">
        <v>0</v>
      </c>
      <c r="W156" s="74">
        <v>0</v>
      </c>
      <c r="X156" s="74">
        <v>0</v>
      </c>
      <c r="Y156" s="74">
        <v>1</v>
      </c>
      <c r="Z156" s="74">
        <v>2</v>
      </c>
      <c r="AA156" s="74">
        <v>0</v>
      </c>
      <c r="AC156" s="74">
        <v>1</v>
      </c>
      <c r="AE156" s="74">
        <v>1</v>
      </c>
      <c r="AF156" s="74" t="s">
        <v>1129</v>
      </c>
      <c r="AG156" s="74">
        <v>0</v>
      </c>
      <c r="AH156" s="74">
        <v>1</v>
      </c>
      <c r="AI156" s="74">
        <v>1</v>
      </c>
      <c r="AJ156" s="74">
        <v>1</v>
      </c>
      <c r="AK156" s="74">
        <v>0</v>
      </c>
    </row>
    <row r="157" spans="1:53" ht="42" x14ac:dyDescent="0.15">
      <c r="A157" s="74" t="s">
        <v>539</v>
      </c>
      <c r="B157" s="74" t="s">
        <v>540</v>
      </c>
      <c r="C157" s="74" t="s">
        <v>27</v>
      </c>
      <c r="D157" s="74" t="s">
        <v>27</v>
      </c>
      <c r="E157" s="74" t="s">
        <v>27</v>
      </c>
      <c r="F157" s="74" t="s">
        <v>541</v>
      </c>
      <c r="G157" s="74" t="s">
        <v>304</v>
      </c>
      <c r="H157" s="74">
        <v>2018</v>
      </c>
      <c r="I157" s="74">
        <v>124</v>
      </c>
      <c r="J157" s="74">
        <v>5</v>
      </c>
      <c r="K157" s="75" t="s">
        <v>27</v>
      </c>
      <c r="L157" s="74" t="s">
        <v>27</v>
      </c>
      <c r="M157" s="74" t="s">
        <v>27</v>
      </c>
      <c r="N157" s="74">
        <v>302</v>
      </c>
      <c r="O157" s="74">
        <v>310</v>
      </c>
      <c r="P157" s="74" t="s">
        <v>27</v>
      </c>
      <c r="Q157" s="76" t="s">
        <v>1017</v>
      </c>
      <c r="R157" s="74" t="s">
        <v>27</v>
      </c>
      <c r="S157" s="74" t="s">
        <v>27</v>
      </c>
      <c r="T157" s="74">
        <v>3</v>
      </c>
      <c r="U157" s="74">
        <v>1</v>
      </c>
      <c r="V157" s="74">
        <v>0</v>
      </c>
      <c r="W157" s="74">
        <v>0</v>
      </c>
      <c r="X157" s="74">
        <v>0</v>
      </c>
      <c r="Y157" s="74">
        <v>0</v>
      </c>
      <c r="Z157" s="74">
        <v>2</v>
      </c>
      <c r="AA157" s="74">
        <v>1</v>
      </c>
      <c r="AC157" s="74">
        <v>0</v>
      </c>
      <c r="AD157" s="74" t="s">
        <v>1211</v>
      </c>
      <c r="AE157" s="74">
        <v>0</v>
      </c>
      <c r="AF157" s="74">
        <v>2010</v>
      </c>
      <c r="AG157" s="74">
        <v>0</v>
      </c>
      <c r="AH157" s="74">
        <v>1</v>
      </c>
      <c r="AI157" s="74">
        <v>0</v>
      </c>
    </row>
    <row r="158" spans="1:53" ht="42" x14ac:dyDescent="0.15">
      <c r="A158" s="74" t="s">
        <v>542</v>
      </c>
      <c r="B158" s="74" t="s">
        <v>543</v>
      </c>
      <c r="C158" s="74" t="s">
        <v>27</v>
      </c>
      <c r="D158" s="74" t="s">
        <v>27</v>
      </c>
      <c r="E158" s="74" t="s">
        <v>27</v>
      </c>
      <c r="F158" s="74" t="s">
        <v>544</v>
      </c>
      <c r="G158" s="74" t="s">
        <v>125</v>
      </c>
      <c r="H158" s="74">
        <v>2017</v>
      </c>
      <c r="I158" s="74">
        <v>409</v>
      </c>
      <c r="J158" s="74">
        <v>7</v>
      </c>
      <c r="K158" s="75" t="s">
        <v>27</v>
      </c>
      <c r="L158" s="74" t="s">
        <v>27</v>
      </c>
      <c r="M158" s="74" t="s">
        <v>27</v>
      </c>
      <c r="N158" s="74">
        <v>1929</v>
      </c>
      <c r="O158" s="74">
        <v>1942</v>
      </c>
      <c r="P158" s="74" t="s">
        <v>27</v>
      </c>
      <c r="Q158" s="76" t="s">
        <v>1018</v>
      </c>
      <c r="R158" s="74" t="s">
        <v>27</v>
      </c>
      <c r="S158" s="74" t="s">
        <v>27</v>
      </c>
      <c r="T158" s="74">
        <v>3</v>
      </c>
      <c r="U158" s="74">
        <v>0.75</v>
      </c>
      <c r="V158" s="74">
        <v>0</v>
      </c>
      <c r="W158" s="74">
        <v>0</v>
      </c>
      <c r="X158" s="74">
        <v>2</v>
      </c>
      <c r="Y158" s="74">
        <v>1</v>
      </c>
      <c r="Z158" s="74">
        <v>0</v>
      </c>
      <c r="AA158" s="74">
        <v>0</v>
      </c>
      <c r="AC158" s="74">
        <v>1</v>
      </c>
      <c r="AE158" s="74">
        <v>1</v>
      </c>
      <c r="AF158" s="74" t="s">
        <v>1148</v>
      </c>
      <c r="AG158" s="74">
        <v>0</v>
      </c>
      <c r="AH158" s="74">
        <v>2</v>
      </c>
      <c r="AI158" s="74">
        <v>0</v>
      </c>
    </row>
    <row r="159" spans="1:53" ht="42" x14ac:dyDescent="0.15">
      <c r="A159" s="74" t="s">
        <v>545</v>
      </c>
      <c r="B159" s="74" t="s">
        <v>546</v>
      </c>
      <c r="C159" s="74" t="s">
        <v>27</v>
      </c>
      <c r="D159" s="74" t="s">
        <v>27</v>
      </c>
      <c r="E159" s="74" t="s">
        <v>27</v>
      </c>
      <c r="F159" s="74" t="s">
        <v>547</v>
      </c>
      <c r="G159" s="74" t="s">
        <v>548</v>
      </c>
      <c r="H159" s="74">
        <v>2016</v>
      </c>
      <c r="I159" s="74">
        <v>8</v>
      </c>
      <c r="J159" s="74">
        <v>2</v>
      </c>
      <c r="K159" s="75" t="s">
        <v>27</v>
      </c>
      <c r="L159" s="74" t="s">
        <v>27</v>
      </c>
      <c r="M159" s="74" t="s">
        <v>27</v>
      </c>
      <c r="N159" s="74" t="s">
        <v>27</v>
      </c>
      <c r="O159" s="74" t="s">
        <v>27</v>
      </c>
      <c r="P159" s="74">
        <v>93</v>
      </c>
      <c r="Q159" s="76" t="s">
        <v>1019</v>
      </c>
      <c r="R159" s="74" t="s">
        <v>27</v>
      </c>
      <c r="S159" s="74" t="s">
        <v>27</v>
      </c>
      <c r="T159" s="74">
        <v>3</v>
      </c>
      <c r="U159" s="74">
        <v>0.6</v>
      </c>
      <c r="V159" s="74">
        <v>0</v>
      </c>
      <c r="W159" s="74">
        <v>1</v>
      </c>
      <c r="X159" s="74">
        <v>0</v>
      </c>
      <c r="Y159" s="74">
        <v>1</v>
      </c>
      <c r="Z159" s="74">
        <v>1</v>
      </c>
      <c r="AA159" s="74">
        <v>0</v>
      </c>
      <c r="AC159" s="74">
        <v>1</v>
      </c>
      <c r="AE159" s="74">
        <v>1</v>
      </c>
      <c r="AF159" s="74" t="s">
        <v>1149</v>
      </c>
      <c r="AG159" s="74">
        <v>1</v>
      </c>
      <c r="AH159" s="74">
        <v>1</v>
      </c>
      <c r="AI159" s="74">
        <v>0</v>
      </c>
    </row>
    <row r="160" spans="1:53" ht="42" x14ac:dyDescent="0.15">
      <c r="A160" s="74" t="s">
        <v>549</v>
      </c>
      <c r="B160" s="74" t="s">
        <v>550</v>
      </c>
      <c r="C160" s="74" t="s">
        <v>27</v>
      </c>
      <c r="D160" s="74" t="s">
        <v>27</v>
      </c>
      <c r="E160" s="74" t="s">
        <v>27</v>
      </c>
      <c r="F160" s="74" t="s">
        <v>529</v>
      </c>
      <c r="G160" s="74" t="s">
        <v>548</v>
      </c>
      <c r="H160" s="74">
        <v>2016</v>
      </c>
      <c r="I160" s="74">
        <v>475</v>
      </c>
      <c r="J160" s="74" t="s">
        <v>27</v>
      </c>
      <c r="K160" s="75" t="s">
        <v>27</v>
      </c>
      <c r="L160" s="74" t="s">
        <v>27</v>
      </c>
      <c r="M160" s="74" t="s">
        <v>27</v>
      </c>
      <c r="N160" s="74">
        <v>100</v>
      </c>
      <c r="O160" s="74">
        <v>107</v>
      </c>
      <c r="P160" s="74" t="s">
        <v>27</v>
      </c>
      <c r="Q160" s="76" t="s">
        <v>1020</v>
      </c>
      <c r="R160" s="74" t="s">
        <v>27</v>
      </c>
      <c r="S160" s="74" t="s">
        <v>27</v>
      </c>
      <c r="T160" s="74">
        <v>3</v>
      </c>
      <c r="U160" s="74">
        <v>0.6</v>
      </c>
      <c r="V160" s="74">
        <v>0</v>
      </c>
      <c r="W160" s="74">
        <v>0</v>
      </c>
      <c r="X160" s="74">
        <v>1</v>
      </c>
      <c r="Y160" s="74">
        <v>2</v>
      </c>
      <c r="Z160" s="74">
        <v>0</v>
      </c>
      <c r="AA160" s="74">
        <v>0</v>
      </c>
      <c r="AC160" s="74">
        <v>0</v>
      </c>
      <c r="AD160" s="74" t="s">
        <v>1241</v>
      </c>
      <c r="AE160" s="74">
        <v>0</v>
      </c>
    </row>
    <row r="161" spans="1:53" ht="42" x14ac:dyDescent="0.15">
      <c r="A161" s="74" t="s">
        <v>551</v>
      </c>
      <c r="B161" s="74" t="s">
        <v>552</v>
      </c>
      <c r="C161" s="74" t="s">
        <v>27</v>
      </c>
      <c r="D161" s="74" t="s">
        <v>27</v>
      </c>
      <c r="E161" s="74" t="s">
        <v>27</v>
      </c>
      <c r="F161" s="74" t="s">
        <v>83</v>
      </c>
      <c r="G161" s="74" t="s">
        <v>553</v>
      </c>
      <c r="H161" s="74">
        <v>2015</v>
      </c>
      <c r="I161" s="74">
        <v>10</v>
      </c>
      <c r="J161" s="74">
        <v>10</v>
      </c>
      <c r="K161" s="75" t="s">
        <v>27</v>
      </c>
      <c r="L161" s="74" t="s">
        <v>27</v>
      </c>
      <c r="M161" s="74" t="s">
        <v>27</v>
      </c>
      <c r="N161" s="74" t="s">
        <v>27</v>
      </c>
      <c r="O161" s="74" t="s">
        <v>27</v>
      </c>
      <c r="P161" s="74" t="s">
        <v>554</v>
      </c>
      <c r="Q161" s="76" t="s">
        <v>1021</v>
      </c>
      <c r="R161" s="74" t="s">
        <v>27</v>
      </c>
      <c r="S161" s="74" t="s">
        <v>27</v>
      </c>
      <c r="T161" s="74">
        <v>3</v>
      </c>
      <c r="U161" s="74">
        <v>0.5</v>
      </c>
      <c r="V161" s="74">
        <v>0</v>
      </c>
      <c r="W161" s="74">
        <v>1</v>
      </c>
      <c r="X161" s="74">
        <v>0</v>
      </c>
      <c r="Y161" s="74">
        <v>1</v>
      </c>
      <c r="Z161" s="74">
        <v>1</v>
      </c>
      <c r="AA161" s="74">
        <v>0</v>
      </c>
      <c r="AC161" s="74">
        <v>0</v>
      </c>
      <c r="AD161" s="74" t="s">
        <v>1211</v>
      </c>
      <c r="AE161" s="74">
        <v>0</v>
      </c>
      <c r="AF161" s="74">
        <v>2010</v>
      </c>
      <c r="AG161" s="74">
        <v>1</v>
      </c>
      <c r="AH161" s="74">
        <v>1</v>
      </c>
      <c r="AI161" s="74">
        <v>1</v>
      </c>
      <c r="AJ161" s="74">
        <v>1</v>
      </c>
      <c r="AK161" s="74">
        <v>1</v>
      </c>
      <c r="AM161" s="74">
        <v>1</v>
      </c>
      <c r="AN161" s="74" t="s">
        <v>1150</v>
      </c>
      <c r="AO161" s="74">
        <v>0</v>
      </c>
      <c r="AQ161" s="74">
        <v>1</v>
      </c>
      <c r="AR161" s="74">
        <v>0</v>
      </c>
      <c r="AT161" s="74">
        <v>0</v>
      </c>
      <c r="AV161" s="74">
        <v>0</v>
      </c>
      <c r="BA161" s="74" t="s">
        <v>1151</v>
      </c>
    </row>
    <row r="162" spans="1:53" ht="42" x14ac:dyDescent="0.15">
      <c r="A162" s="74" t="s">
        <v>555</v>
      </c>
      <c r="B162" s="74" t="s">
        <v>556</v>
      </c>
      <c r="C162" s="74" t="s">
        <v>27</v>
      </c>
      <c r="D162" s="74" t="s">
        <v>27</v>
      </c>
      <c r="E162" s="74" t="s">
        <v>27</v>
      </c>
      <c r="F162" s="74" t="s">
        <v>76</v>
      </c>
      <c r="G162" s="74" t="s">
        <v>463</v>
      </c>
      <c r="H162" s="74">
        <v>2020</v>
      </c>
      <c r="I162" s="74">
        <v>39</v>
      </c>
      <c r="J162" s="74">
        <v>3</v>
      </c>
      <c r="K162" s="75" t="s">
        <v>27</v>
      </c>
      <c r="L162" s="74" t="s">
        <v>27</v>
      </c>
      <c r="M162" s="74" t="s">
        <v>165</v>
      </c>
      <c r="N162" s="74">
        <v>829</v>
      </c>
      <c r="O162" s="74">
        <v>846</v>
      </c>
      <c r="P162" s="74" t="s">
        <v>27</v>
      </c>
      <c r="Q162" s="76" t="s">
        <v>1022</v>
      </c>
      <c r="R162" s="74" t="s">
        <v>27</v>
      </c>
      <c r="S162" s="74" t="s">
        <v>27</v>
      </c>
      <c r="T162" s="74">
        <v>2</v>
      </c>
      <c r="U162" s="74">
        <v>2</v>
      </c>
      <c r="V162" s="74">
        <v>0</v>
      </c>
      <c r="W162" s="74">
        <v>0</v>
      </c>
      <c r="X162" s="74">
        <v>0</v>
      </c>
      <c r="Y162" s="74">
        <v>0</v>
      </c>
      <c r="Z162" s="74">
        <v>0</v>
      </c>
      <c r="AA162" s="74">
        <v>2</v>
      </c>
      <c r="AC162" s="74">
        <v>1</v>
      </c>
      <c r="AE162" s="74">
        <v>1</v>
      </c>
      <c r="AF162" s="74">
        <v>2016</v>
      </c>
      <c r="AG162" s="74">
        <v>1</v>
      </c>
      <c r="AH162" s="74">
        <v>1</v>
      </c>
      <c r="AI162" s="74">
        <v>1</v>
      </c>
      <c r="AJ162" s="74">
        <v>1</v>
      </c>
      <c r="AK162" s="74">
        <v>1</v>
      </c>
      <c r="AM162" s="74">
        <v>1</v>
      </c>
      <c r="AN162" s="74" t="s">
        <v>1152</v>
      </c>
      <c r="AO162" s="74">
        <v>0</v>
      </c>
      <c r="AQ162" s="74">
        <v>0</v>
      </c>
      <c r="AR162" s="74">
        <v>0</v>
      </c>
      <c r="AT162" s="74">
        <v>0</v>
      </c>
      <c r="AV162" s="74">
        <v>0</v>
      </c>
      <c r="AX162" s="74">
        <v>1</v>
      </c>
      <c r="BA162" s="74" t="s">
        <v>1153</v>
      </c>
    </row>
    <row r="163" spans="1:53" ht="84" x14ac:dyDescent="0.15">
      <c r="A163" s="74" t="s">
        <v>557</v>
      </c>
      <c r="B163" s="74" t="s">
        <v>558</v>
      </c>
      <c r="C163" s="74" t="s">
        <v>27</v>
      </c>
      <c r="D163" s="74" t="s">
        <v>27</v>
      </c>
      <c r="E163" s="74" t="s">
        <v>27</v>
      </c>
      <c r="F163" s="74" t="s">
        <v>57</v>
      </c>
      <c r="G163" s="74" t="s">
        <v>559</v>
      </c>
      <c r="H163" s="74">
        <v>2020</v>
      </c>
      <c r="I163" s="74">
        <v>7</v>
      </c>
      <c r="J163" s="74" t="s">
        <v>27</v>
      </c>
      <c r="K163" s="75" t="s">
        <v>27</v>
      </c>
      <c r="L163" s="74" t="s">
        <v>27</v>
      </c>
      <c r="M163" s="74" t="s">
        <v>27</v>
      </c>
      <c r="N163" s="74" t="s">
        <v>27</v>
      </c>
      <c r="O163" s="74" t="s">
        <v>27</v>
      </c>
      <c r="P163" s="74">
        <v>179</v>
      </c>
      <c r="Q163" s="76" t="s">
        <v>1023</v>
      </c>
      <c r="R163" s="74" t="s">
        <v>27</v>
      </c>
      <c r="S163" s="74" t="s">
        <v>27</v>
      </c>
      <c r="T163" s="74">
        <v>2</v>
      </c>
      <c r="U163" s="74">
        <v>2</v>
      </c>
      <c r="V163" s="74">
        <v>0</v>
      </c>
      <c r="W163" s="74">
        <v>0</v>
      </c>
      <c r="X163" s="74">
        <v>0</v>
      </c>
      <c r="Y163" s="74">
        <v>0</v>
      </c>
      <c r="Z163" s="74">
        <v>0</v>
      </c>
      <c r="AA163" s="74">
        <v>2</v>
      </c>
      <c r="AC163" s="74">
        <v>1</v>
      </c>
      <c r="AE163" s="74">
        <v>1</v>
      </c>
      <c r="AF163" s="74">
        <v>2019</v>
      </c>
      <c r="AG163" s="74">
        <v>1</v>
      </c>
      <c r="AH163" s="74">
        <v>1</v>
      </c>
      <c r="AI163" s="74">
        <v>1</v>
      </c>
      <c r="AJ163" s="74">
        <v>1</v>
      </c>
      <c r="AK163" s="74">
        <v>1</v>
      </c>
      <c r="AM163" s="74">
        <v>1</v>
      </c>
      <c r="AN163" s="74" t="s">
        <v>1155</v>
      </c>
      <c r="AO163" s="74">
        <v>1</v>
      </c>
      <c r="AP163" s="74" t="s">
        <v>1154</v>
      </c>
      <c r="AQ163" s="74">
        <v>0</v>
      </c>
      <c r="AR163" s="74">
        <v>1</v>
      </c>
      <c r="AS163" s="74" t="s">
        <v>1157</v>
      </c>
      <c r="AT163" s="74">
        <v>1</v>
      </c>
      <c r="AU163" s="74" t="s">
        <v>1158</v>
      </c>
      <c r="AV163" s="74">
        <v>0</v>
      </c>
      <c r="BA163" s="74" t="s">
        <v>1156</v>
      </c>
    </row>
    <row r="164" spans="1:53" ht="56" x14ac:dyDescent="0.15">
      <c r="A164" s="74" t="s">
        <v>560</v>
      </c>
      <c r="B164" s="74" t="s">
        <v>561</v>
      </c>
      <c r="C164" s="74" t="s">
        <v>27</v>
      </c>
      <c r="D164" s="74" t="s">
        <v>27</v>
      </c>
      <c r="E164" s="74" t="s">
        <v>27</v>
      </c>
      <c r="F164" s="74" t="s">
        <v>562</v>
      </c>
      <c r="G164" s="74" t="s">
        <v>563</v>
      </c>
      <c r="H164" s="74">
        <v>2020</v>
      </c>
      <c r="I164" s="74">
        <v>22</v>
      </c>
      <c r="J164" s="74">
        <v>4</v>
      </c>
      <c r="K164" s="75" t="s">
        <v>27</v>
      </c>
      <c r="L164" s="74" t="s">
        <v>27</v>
      </c>
      <c r="M164" s="74" t="s">
        <v>27</v>
      </c>
      <c r="N164" s="74">
        <v>1294</v>
      </c>
      <c r="O164" s="74">
        <v>1309</v>
      </c>
      <c r="P164" s="74" t="s">
        <v>27</v>
      </c>
      <c r="Q164" s="76" t="s">
        <v>1024</v>
      </c>
      <c r="R164" s="74" t="s">
        <v>27</v>
      </c>
      <c r="S164" s="74" t="s">
        <v>27</v>
      </c>
      <c r="T164" s="74">
        <v>2</v>
      </c>
      <c r="U164" s="74">
        <v>2</v>
      </c>
      <c r="V164" s="74">
        <v>0</v>
      </c>
      <c r="W164" s="74">
        <v>0</v>
      </c>
      <c r="X164" s="74">
        <v>0</v>
      </c>
      <c r="Y164" s="74">
        <v>0</v>
      </c>
      <c r="Z164" s="74">
        <v>0</v>
      </c>
      <c r="AA164" s="74">
        <v>2</v>
      </c>
      <c r="AC164" s="74">
        <v>0</v>
      </c>
      <c r="AD164" s="74" t="s">
        <v>1258</v>
      </c>
      <c r="AE164" s="74">
        <v>0</v>
      </c>
    </row>
    <row r="165" spans="1:53" ht="28" x14ac:dyDescent="0.15">
      <c r="A165" s="74" t="s">
        <v>564</v>
      </c>
      <c r="B165" s="74" t="s">
        <v>565</v>
      </c>
      <c r="C165" s="74" t="s">
        <v>27</v>
      </c>
      <c r="D165" s="74" t="s">
        <v>27</v>
      </c>
      <c r="E165" s="74" t="s">
        <v>27</v>
      </c>
      <c r="F165" s="74" t="s">
        <v>566</v>
      </c>
      <c r="G165" s="74" t="s">
        <v>415</v>
      </c>
      <c r="H165" s="74">
        <v>2020</v>
      </c>
      <c r="I165" s="74">
        <v>101</v>
      </c>
      <c r="J165" s="74">
        <v>2</v>
      </c>
      <c r="K165" s="75" t="s">
        <v>27</v>
      </c>
      <c r="L165" s="74" t="s">
        <v>27</v>
      </c>
      <c r="M165" s="74" t="s">
        <v>27</v>
      </c>
      <c r="N165" s="74" t="s">
        <v>27</v>
      </c>
      <c r="O165" s="74" t="s">
        <v>27</v>
      </c>
      <c r="P165" s="74" t="s">
        <v>567</v>
      </c>
      <c r="Q165" s="76" t="s">
        <v>1025</v>
      </c>
      <c r="R165" s="74" t="s">
        <v>27</v>
      </c>
      <c r="S165" s="74" t="s">
        <v>27</v>
      </c>
      <c r="T165" s="74">
        <v>2</v>
      </c>
      <c r="U165" s="74">
        <v>2</v>
      </c>
      <c r="V165" s="74">
        <v>0</v>
      </c>
      <c r="W165" s="74">
        <v>0</v>
      </c>
      <c r="X165" s="74">
        <v>0</v>
      </c>
      <c r="Y165" s="74">
        <v>0</v>
      </c>
      <c r="Z165" s="74">
        <v>0</v>
      </c>
      <c r="AA165" s="74">
        <v>2</v>
      </c>
      <c r="AC165" s="74">
        <v>1</v>
      </c>
      <c r="AE165" s="74">
        <v>1</v>
      </c>
      <c r="AF165" s="74">
        <v>2016</v>
      </c>
      <c r="AG165" s="74">
        <v>0</v>
      </c>
      <c r="AH165" s="74">
        <v>1</v>
      </c>
      <c r="AI165" s="74">
        <v>0</v>
      </c>
    </row>
    <row r="166" spans="1:53" ht="42" x14ac:dyDescent="0.15">
      <c r="A166" s="74" t="s">
        <v>568</v>
      </c>
      <c r="B166" s="74" t="s">
        <v>569</v>
      </c>
      <c r="C166" s="74" t="s">
        <v>27</v>
      </c>
      <c r="D166" s="74" t="s">
        <v>27</v>
      </c>
      <c r="E166" s="74" t="s">
        <v>27</v>
      </c>
      <c r="F166" s="74" t="s">
        <v>76</v>
      </c>
      <c r="G166" s="74" t="s">
        <v>463</v>
      </c>
      <c r="H166" s="74">
        <v>2020</v>
      </c>
      <c r="I166" s="74">
        <v>39</v>
      </c>
      <c r="J166" s="74">
        <v>3</v>
      </c>
      <c r="K166" s="75" t="s">
        <v>27</v>
      </c>
      <c r="L166" s="74" t="s">
        <v>27</v>
      </c>
      <c r="M166" s="74" t="s">
        <v>165</v>
      </c>
      <c r="N166" s="74">
        <v>537</v>
      </c>
      <c r="O166" s="74">
        <v>543</v>
      </c>
      <c r="P166" s="74" t="s">
        <v>27</v>
      </c>
      <c r="Q166" s="76" t="s">
        <v>1026</v>
      </c>
      <c r="R166" s="74" t="s">
        <v>27</v>
      </c>
      <c r="S166" s="74" t="s">
        <v>27</v>
      </c>
      <c r="T166" s="74">
        <v>2</v>
      </c>
      <c r="U166" s="74">
        <v>1</v>
      </c>
      <c r="V166" s="74">
        <v>0</v>
      </c>
      <c r="W166" s="74">
        <v>0</v>
      </c>
      <c r="X166" s="74">
        <v>0</v>
      </c>
      <c r="Y166" s="74">
        <v>0</v>
      </c>
      <c r="Z166" s="74">
        <v>0</v>
      </c>
      <c r="AA166" s="74">
        <v>2</v>
      </c>
      <c r="AC166" s="74">
        <v>0</v>
      </c>
      <c r="AD166" s="74" t="s">
        <v>1224</v>
      </c>
      <c r="AE166" s="74">
        <v>1</v>
      </c>
      <c r="AF166" s="74">
        <v>2018</v>
      </c>
      <c r="AG166" s="74">
        <v>0</v>
      </c>
      <c r="AH166" s="74">
        <v>1</v>
      </c>
      <c r="AI166" s="74">
        <v>0</v>
      </c>
    </row>
    <row r="167" spans="1:53" ht="42" x14ac:dyDescent="0.15">
      <c r="A167" s="74" t="s">
        <v>570</v>
      </c>
      <c r="B167" s="74" t="s">
        <v>571</v>
      </c>
      <c r="C167" s="74" t="s">
        <v>27</v>
      </c>
      <c r="D167" s="74" t="s">
        <v>27</v>
      </c>
      <c r="E167" s="74" t="s">
        <v>27</v>
      </c>
      <c r="F167" s="74" t="s">
        <v>206</v>
      </c>
      <c r="G167" s="74" t="s">
        <v>510</v>
      </c>
      <c r="H167" s="74">
        <v>2019</v>
      </c>
      <c r="I167" s="74">
        <v>148</v>
      </c>
      <c r="J167" s="74" t="s">
        <v>27</v>
      </c>
      <c r="K167" s="75" t="s">
        <v>27</v>
      </c>
      <c r="L167" s="74" t="s">
        <v>27</v>
      </c>
      <c r="M167" s="74" t="s">
        <v>27</v>
      </c>
      <c r="N167" s="74">
        <v>134</v>
      </c>
      <c r="O167" s="74">
        <v>148</v>
      </c>
      <c r="P167" s="74" t="s">
        <v>27</v>
      </c>
      <c r="Q167" s="76" t="s">
        <v>1027</v>
      </c>
      <c r="R167" s="74" t="s">
        <v>27</v>
      </c>
      <c r="S167" s="74" t="s">
        <v>27</v>
      </c>
      <c r="T167" s="74">
        <v>2</v>
      </c>
      <c r="U167" s="74">
        <v>1</v>
      </c>
      <c r="V167" s="74">
        <v>0</v>
      </c>
      <c r="W167" s="74">
        <v>0</v>
      </c>
      <c r="X167" s="74">
        <v>0</v>
      </c>
      <c r="Y167" s="74">
        <v>0</v>
      </c>
      <c r="Z167" s="74">
        <v>0</v>
      </c>
      <c r="AA167" s="74">
        <v>2</v>
      </c>
      <c r="AC167" s="74">
        <v>0</v>
      </c>
      <c r="AD167" s="74" t="s">
        <v>1211</v>
      </c>
      <c r="AE167" s="74">
        <v>0</v>
      </c>
      <c r="AF167" s="74" t="s">
        <v>1159</v>
      </c>
    </row>
    <row r="168" spans="1:53" ht="42" x14ac:dyDescent="0.15">
      <c r="A168" s="74" t="s">
        <v>572</v>
      </c>
      <c r="B168" s="74" t="s">
        <v>573</v>
      </c>
      <c r="C168" s="74" t="s">
        <v>27</v>
      </c>
      <c r="D168" s="74" t="s">
        <v>27</v>
      </c>
      <c r="E168" s="74" t="s">
        <v>27</v>
      </c>
      <c r="F168" s="74" t="s">
        <v>574</v>
      </c>
      <c r="G168" s="74" t="s">
        <v>324</v>
      </c>
      <c r="H168" s="74">
        <v>2019</v>
      </c>
      <c r="I168" s="74">
        <v>7</v>
      </c>
      <c r="J168" s="74">
        <v>10</v>
      </c>
      <c r="K168" s="75" t="s">
        <v>27</v>
      </c>
      <c r="L168" s="74" t="s">
        <v>27</v>
      </c>
      <c r="M168" s="74" t="s">
        <v>27</v>
      </c>
      <c r="N168" s="74" t="s">
        <v>27</v>
      </c>
      <c r="O168" s="74" t="s">
        <v>27</v>
      </c>
      <c r="P168" s="74">
        <v>426</v>
      </c>
      <c r="Q168" s="76" t="s">
        <v>1028</v>
      </c>
      <c r="R168" s="74" t="s">
        <v>27</v>
      </c>
      <c r="S168" s="74" t="s">
        <v>27</v>
      </c>
      <c r="T168" s="74">
        <v>2</v>
      </c>
      <c r="U168" s="74">
        <v>1</v>
      </c>
      <c r="V168" s="74">
        <v>0</v>
      </c>
      <c r="W168" s="74">
        <v>0</v>
      </c>
      <c r="X168" s="74">
        <v>0</v>
      </c>
      <c r="Y168" s="74">
        <v>0</v>
      </c>
      <c r="Z168" s="74">
        <v>0</v>
      </c>
      <c r="AA168" s="74">
        <v>2</v>
      </c>
      <c r="AC168" s="74">
        <v>1</v>
      </c>
      <c r="AE168" s="74">
        <v>1</v>
      </c>
      <c r="AF168" s="74" t="s">
        <v>891</v>
      </c>
      <c r="AG168" s="74">
        <v>0</v>
      </c>
      <c r="AH168" s="74">
        <v>1</v>
      </c>
      <c r="AI168" s="74">
        <v>0</v>
      </c>
    </row>
    <row r="169" spans="1:53" ht="42" x14ac:dyDescent="0.15">
      <c r="A169" s="74" t="s">
        <v>575</v>
      </c>
      <c r="B169" s="74" t="s">
        <v>576</v>
      </c>
      <c r="C169" s="74" t="s">
        <v>27</v>
      </c>
      <c r="D169" s="74" t="s">
        <v>27</v>
      </c>
      <c r="E169" s="74" t="s">
        <v>27</v>
      </c>
      <c r="F169" s="74" t="s">
        <v>76</v>
      </c>
      <c r="G169" s="74" t="s">
        <v>164</v>
      </c>
      <c r="H169" s="74">
        <v>2019</v>
      </c>
      <c r="I169" s="74">
        <v>38</v>
      </c>
      <c r="J169" s="74">
        <v>4</v>
      </c>
      <c r="K169" s="75" t="s">
        <v>27</v>
      </c>
      <c r="L169" s="74" t="s">
        <v>27</v>
      </c>
      <c r="M169" s="74" t="s">
        <v>165</v>
      </c>
      <c r="N169" s="74">
        <v>591</v>
      </c>
      <c r="O169" s="74">
        <v>603</v>
      </c>
      <c r="P169" s="74" t="s">
        <v>27</v>
      </c>
      <c r="Q169" s="76" t="s">
        <v>1029</v>
      </c>
      <c r="R169" s="74" t="s">
        <v>27</v>
      </c>
      <c r="S169" s="74" t="s">
        <v>27</v>
      </c>
      <c r="T169" s="74">
        <v>2</v>
      </c>
      <c r="U169" s="74">
        <v>1</v>
      </c>
      <c r="V169" s="74">
        <v>0</v>
      </c>
      <c r="W169" s="74">
        <v>0</v>
      </c>
      <c r="X169" s="74">
        <v>0</v>
      </c>
      <c r="Y169" s="74">
        <v>0</v>
      </c>
      <c r="Z169" s="74">
        <v>2</v>
      </c>
      <c r="AA169" s="74">
        <v>0</v>
      </c>
      <c r="AC169" s="74">
        <v>1</v>
      </c>
      <c r="AE169" s="74">
        <v>1</v>
      </c>
      <c r="AF169" s="74">
        <v>2017</v>
      </c>
      <c r="AG169" s="74">
        <v>0</v>
      </c>
      <c r="AH169" s="74">
        <v>1</v>
      </c>
      <c r="AI169" s="74">
        <v>0</v>
      </c>
    </row>
    <row r="170" spans="1:53" ht="42" x14ac:dyDescent="0.15">
      <c r="A170" s="74" t="s">
        <v>577</v>
      </c>
      <c r="B170" s="74" t="s">
        <v>578</v>
      </c>
      <c r="C170" s="74" t="s">
        <v>27</v>
      </c>
      <c r="D170" s="74" t="s">
        <v>27</v>
      </c>
      <c r="E170" s="74" t="s">
        <v>27</v>
      </c>
      <c r="F170" s="74" t="s">
        <v>529</v>
      </c>
      <c r="G170" s="74" t="s">
        <v>579</v>
      </c>
      <c r="H170" s="74">
        <v>2019</v>
      </c>
      <c r="I170" s="74">
        <v>514</v>
      </c>
      <c r="J170" s="74" t="s">
        <v>27</v>
      </c>
      <c r="K170" s="75" t="s">
        <v>27</v>
      </c>
      <c r="L170" s="74" t="s">
        <v>27</v>
      </c>
      <c r="M170" s="74" t="s">
        <v>27</v>
      </c>
      <c r="N170" s="74">
        <v>18</v>
      </c>
      <c r="O170" s="74">
        <v>26</v>
      </c>
      <c r="P170" s="74" t="s">
        <v>27</v>
      </c>
      <c r="Q170" s="76" t="s">
        <v>1030</v>
      </c>
      <c r="R170" s="74" t="s">
        <v>27</v>
      </c>
      <c r="S170" s="74" t="s">
        <v>27</v>
      </c>
      <c r="T170" s="74">
        <v>2</v>
      </c>
      <c r="U170" s="74">
        <v>1</v>
      </c>
      <c r="V170" s="74">
        <v>0</v>
      </c>
      <c r="W170" s="74">
        <v>0</v>
      </c>
      <c r="X170" s="74">
        <v>0</v>
      </c>
      <c r="Y170" s="74">
        <v>0</v>
      </c>
      <c r="Z170" s="74">
        <v>0</v>
      </c>
      <c r="AA170" s="74">
        <v>2</v>
      </c>
      <c r="AC170" s="74">
        <v>0</v>
      </c>
      <c r="AD170" s="74" t="s">
        <v>1263</v>
      </c>
      <c r="AE170" s="74">
        <v>1</v>
      </c>
      <c r="AF170" s="74">
        <v>2016</v>
      </c>
    </row>
    <row r="171" spans="1:53" ht="42" x14ac:dyDescent="0.15">
      <c r="A171" s="74" t="s">
        <v>580</v>
      </c>
      <c r="B171" s="74" t="s">
        <v>581</v>
      </c>
      <c r="C171" s="74" t="s">
        <v>27</v>
      </c>
      <c r="D171" s="74" t="s">
        <v>27</v>
      </c>
      <c r="E171" s="74" t="s">
        <v>27</v>
      </c>
      <c r="F171" s="74" t="s">
        <v>582</v>
      </c>
      <c r="G171" s="74" t="s">
        <v>245</v>
      </c>
      <c r="H171" s="74">
        <v>2019</v>
      </c>
      <c r="I171" s="74">
        <v>128</v>
      </c>
      <c r="J171" s="74" t="s">
        <v>27</v>
      </c>
      <c r="K171" s="75" t="s">
        <v>27</v>
      </c>
      <c r="L171" s="74" t="s">
        <v>27</v>
      </c>
      <c r="M171" s="74" t="s">
        <v>27</v>
      </c>
      <c r="N171" s="74">
        <v>89</v>
      </c>
      <c r="O171" s="74">
        <v>97</v>
      </c>
      <c r="P171" s="74" t="s">
        <v>27</v>
      </c>
      <c r="Q171" s="76" t="s">
        <v>1031</v>
      </c>
      <c r="R171" s="74" t="s">
        <v>27</v>
      </c>
      <c r="S171" s="74" t="s">
        <v>27</v>
      </c>
      <c r="T171" s="74">
        <v>2</v>
      </c>
      <c r="U171" s="74">
        <v>1</v>
      </c>
      <c r="V171" s="74">
        <v>0</v>
      </c>
      <c r="W171" s="74">
        <v>0</v>
      </c>
      <c r="X171" s="74">
        <v>0</v>
      </c>
      <c r="Y171" s="74">
        <v>0</v>
      </c>
      <c r="Z171" s="74">
        <v>1</v>
      </c>
      <c r="AA171" s="74">
        <v>1</v>
      </c>
      <c r="AC171" s="74">
        <v>1</v>
      </c>
      <c r="AE171" s="74">
        <v>1</v>
      </c>
      <c r="AF171" s="74" t="s">
        <v>1160</v>
      </c>
      <c r="AG171" s="74">
        <v>0</v>
      </c>
      <c r="AH171" s="74">
        <v>1</v>
      </c>
      <c r="AI171" s="74">
        <v>0</v>
      </c>
    </row>
    <row r="172" spans="1:53" ht="84" x14ac:dyDescent="0.15">
      <c r="A172" s="74" t="s">
        <v>583</v>
      </c>
      <c r="B172" s="74" t="s">
        <v>584</v>
      </c>
      <c r="C172" s="74" t="s">
        <v>27</v>
      </c>
      <c r="D172" s="74" t="s">
        <v>27</v>
      </c>
      <c r="E172" s="74" t="s">
        <v>27</v>
      </c>
      <c r="F172" s="74" t="s">
        <v>76</v>
      </c>
      <c r="G172" s="74" t="s">
        <v>427</v>
      </c>
      <c r="H172" s="74">
        <v>2018</v>
      </c>
      <c r="I172" s="74">
        <v>37</v>
      </c>
      <c r="J172" s="74">
        <v>4</v>
      </c>
      <c r="K172" s="75" t="s">
        <v>27</v>
      </c>
      <c r="L172" s="74" t="s">
        <v>27</v>
      </c>
      <c r="M172" s="74" t="s">
        <v>27</v>
      </c>
      <c r="N172" s="74">
        <v>1169</v>
      </c>
      <c r="O172" s="74">
        <v>1180</v>
      </c>
      <c r="P172" s="74" t="s">
        <v>27</v>
      </c>
      <c r="Q172" s="76" t="s">
        <v>1032</v>
      </c>
      <c r="R172" s="74" t="s">
        <v>27</v>
      </c>
      <c r="S172" s="74" t="s">
        <v>27</v>
      </c>
      <c r="T172" s="74">
        <v>2</v>
      </c>
      <c r="U172" s="74">
        <v>0.67</v>
      </c>
      <c r="V172" s="74">
        <v>0</v>
      </c>
      <c r="W172" s="74">
        <v>0</v>
      </c>
      <c r="X172" s="74">
        <v>0</v>
      </c>
      <c r="Y172" s="74">
        <v>0</v>
      </c>
      <c r="Z172" s="74">
        <v>1</v>
      </c>
      <c r="AA172" s="74">
        <v>1</v>
      </c>
      <c r="AC172" s="74">
        <v>0</v>
      </c>
      <c r="AD172" s="74" t="s">
        <v>1243</v>
      </c>
      <c r="AE172" s="74">
        <v>1</v>
      </c>
      <c r="AF172" s="74">
        <v>2016</v>
      </c>
      <c r="AG172" s="74">
        <v>0</v>
      </c>
      <c r="AH172" s="74">
        <v>2</v>
      </c>
      <c r="AI172" s="74">
        <v>0</v>
      </c>
    </row>
    <row r="173" spans="1:53" ht="42" x14ac:dyDescent="0.15">
      <c r="A173" s="74" t="s">
        <v>585</v>
      </c>
      <c r="B173" s="74" t="s">
        <v>586</v>
      </c>
      <c r="C173" s="74" t="s">
        <v>27</v>
      </c>
      <c r="D173" s="74" t="s">
        <v>27</v>
      </c>
      <c r="E173" s="74" t="s">
        <v>27</v>
      </c>
      <c r="F173" s="74" t="s">
        <v>124</v>
      </c>
      <c r="G173" s="74" t="s">
        <v>587</v>
      </c>
      <c r="H173" s="74">
        <v>2018</v>
      </c>
      <c r="I173" s="74">
        <v>165</v>
      </c>
      <c r="J173" s="74">
        <v>10</v>
      </c>
      <c r="K173" s="75" t="s">
        <v>27</v>
      </c>
      <c r="L173" s="74" t="s">
        <v>27</v>
      </c>
      <c r="M173" s="74" t="s">
        <v>27</v>
      </c>
      <c r="N173" s="74" t="s">
        <v>27</v>
      </c>
      <c r="O173" s="74" t="s">
        <v>27</v>
      </c>
      <c r="P173" s="74">
        <v>160</v>
      </c>
      <c r="Q173" s="76" t="s">
        <v>1033</v>
      </c>
      <c r="R173" s="74" t="s">
        <v>27</v>
      </c>
      <c r="S173" s="74" t="s">
        <v>27</v>
      </c>
      <c r="T173" s="74">
        <v>2</v>
      </c>
      <c r="U173" s="74">
        <v>0.67</v>
      </c>
      <c r="V173" s="74">
        <v>0</v>
      </c>
      <c r="W173" s="74">
        <v>0</v>
      </c>
      <c r="X173" s="74">
        <v>0</v>
      </c>
      <c r="Y173" s="74">
        <v>0</v>
      </c>
      <c r="Z173" s="74">
        <v>1</v>
      </c>
      <c r="AA173" s="74">
        <v>1</v>
      </c>
      <c r="AC173" s="74">
        <v>0</v>
      </c>
      <c r="AD173" s="74" t="s">
        <v>1237</v>
      </c>
      <c r="AE173" s="74">
        <v>0</v>
      </c>
    </row>
    <row r="174" spans="1:53" ht="42" x14ac:dyDescent="0.15">
      <c r="A174" s="74" t="s">
        <v>588</v>
      </c>
      <c r="B174" s="74" t="s">
        <v>589</v>
      </c>
      <c r="C174" s="74" t="s">
        <v>27</v>
      </c>
      <c r="D174" s="74" t="s">
        <v>27</v>
      </c>
      <c r="E174" s="74" t="s">
        <v>27</v>
      </c>
      <c r="F174" s="74" t="s">
        <v>32</v>
      </c>
      <c r="G174" s="74" t="s">
        <v>587</v>
      </c>
      <c r="H174" s="74">
        <v>2018</v>
      </c>
      <c r="I174" s="74">
        <v>24</v>
      </c>
      <c r="J174" s="74">
        <v>10</v>
      </c>
      <c r="K174" s="75" t="s">
        <v>27</v>
      </c>
      <c r="L174" s="74" t="s">
        <v>27</v>
      </c>
      <c r="M174" s="74" t="s">
        <v>27</v>
      </c>
      <c r="N174" s="74">
        <v>4566</v>
      </c>
      <c r="O174" s="74">
        <v>4580</v>
      </c>
      <c r="P174" s="74" t="s">
        <v>27</v>
      </c>
      <c r="Q174" s="76" t="s">
        <v>1034</v>
      </c>
      <c r="R174" s="74" t="s">
        <v>27</v>
      </c>
      <c r="S174" s="74" t="s">
        <v>27</v>
      </c>
      <c r="T174" s="74">
        <v>2</v>
      </c>
      <c r="U174" s="74">
        <v>0.67</v>
      </c>
      <c r="V174" s="74">
        <v>0</v>
      </c>
      <c r="W174" s="74">
        <v>0</v>
      </c>
      <c r="X174" s="74">
        <v>0</v>
      </c>
      <c r="Y174" s="74">
        <v>0</v>
      </c>
      <c r="Z174" s="74">
        <v>0</v>
      </c>
      <c r="AA174" s="74">
        <v>2</v>
      </c>
      <c r="AC174" s="74">
        <v>0</v>
      </c>
      <c r="AD174" s="74" t="s">
        <v>1252</v>
      </c>
      <c r="AE174" s="74">
        <v>1</v>
      </c>
      <c r="AF174" s="74" t="s">
        <v>1161</v>
      </c>
    </row>
    <row r="175" spans="1:53" ht="42" x14ac:dyDescent="0.15">
      <c r="A175" s="74" t="s">
        <v>590</v>
      </c>
      <c r="B175" s="74" t="s">
        <v>591</v>
      </c>
      <c r="C175" s="74" t="s">
        <v>27</v>
      </c>
      <c r="D175" s="74" t="s">
        <v>27</v>
      </c>
      <c r="E175" s="74" t="s">
        <v>27</v>
      </c>
      <c r="F175" s="74" t="s">
        <v>592</v>
      </c>
      <c r="G175" s="74" t="s">
        <v>593</v>
      </c>
      <c r="H175" s="74">
        <v>2018</v>
      </c>
      <c r="I175" s="74">
        <v>190</v>
      </c>
      <c r="J175" s="74">
        <v>8</v>
      </c>
      <c r="K175" s="75" t="s">
        <v>27</v>
      </c>
      <c r="L175" s="74" t="s">
        <v>27</v>
      </c>
      <c r="M175" s="74" t="s">
        <v>27</v>
      </c>
      <c r="N175" s="74" t="s">
        <v>27</v>
      </c>
      <c r="O175" s="74" t="s">
        <v>27</v>
      </c>
      <c r="P175" s="74">
        <v>465</v>
      </c>
      <c r="Q175" s="76" t="s">
        <v>1035</v>
      </c>
      <c r="R175" s="74" t="s">
        <v>27</v>
      </c>
      <c r="S175" s="74" t="s">
        <v>27</v>
      </c>
      <c r="T175" s="74">
        <v>2</v>
      </c>
      <c r="U175" s="74">
        <v>0.67</v>
      </c>
      <c r="V175" s="74">
        <v>0</v>
      </c>
      <c r="W175" s="74">
        <v>0</v>
      </c>
      <c r="X175" s="74">
        <v>0</v>
      </c>
      <c r="Y175" s="74">
        <v>0</v>
      </c>
      <c r="Z175" s="74">
        <v>1</v>
      </c>
      <c r="AA175" s="74">
        <v>1</v>
      </c>
      <c r="AC175" s="74">
        <v>1</v>
      </c>
      <c r="AE175" s="74">
        <v>1</v>
      </c>
      <c r="AF175" s="74" t="s">
        <v>891</v>
      </c>
      <c r="AG175" s="74">
        <v>0</v>
      </c>
      <c r="AH175" s="74">
        <v>1</v>
      </c>
      <c r="AI175" s="74">
        <v>0</v>
      </c>
    </row>
    <row r="176" spans="1:53" ht="42" x14ac:dyDescent="0.15">
      <c r="A176" s="74" t="s">
        <v>594</v>
      </c>
      <c r="B176" s="74" t="s">
        <v>595</v>
      </c>
      <c r="C176" s="74" t="s">
        <v>27</v>
      </c>
      <c r="D176" s="74" t="s">
        <v>27</v>
      </c>
      <c r="E176" s="74" t="s">
        <v>27</v>
      </c>
      <c r="F176" s="74" t="s">
        <v>596</v>
      </c>
      <c r="G176" s="74" t="s">
        <v>597</v>
      </c>
      <c r="H176" s="74">
        <v>2017</v>
      </c>
      <c r="I176" s="74">
        <v>3</v>
      </c>
      <c r="J176" s="74">
        <v>4</v>
      </c>
      <c r="K176" s="75" t="s">
        <v>27</v>
      </c>
      <c r="L176" s="74" t="s">
        <v>27</v>
      </c>
      <c r="M176" s="74" t="s">
        <v>27</v>
      </c>
      <c r="N176" s="74">
        <v>252</v>
      </c>
      <c r="O176" s="74">
        <v>260</v>
      </c>
      <c r="P176" s="74" t="s">
        <v>27</v>
      </c>
      <c r="Q176" s="76" t="s">
        <v>1036</v>
      </c>
      <c r="R176" s="74" t="s">
        <v>27</v>
      </c>
      <c r="S176" s="74" t="s">
        <v>27</v>
      </c>
      <c r="T176" s="74">
        <v>2</v>
      </c>
      <c r="U176" s="74">
        <v>0.5</v>
      </c>
      <c r="V176" s="74">
        <v>0</v>
      </c>
      <c r="W176" s="74">
        <v>0</v>
      </c>
      <c r="X176" s="74">
        <v>0</v>
      </c>
      <c r="Y176" s="74">
        <v>0</v>
      </c>
      <c r="Z176" s="74">
        <v>1</v>
      </c>
      <c r="AA176" s="74">
        <v>1</v>
      </c>
      <c r="AC176" s="74">
        <v>0</v>
      </c>
      <c r="AD176" s="74" t="s">
        <v>1237</v>
      </c>
      <c r="AE176" s="74">
        <v>0</v>
      </c>
    </row>
    <row r="177" spans="1:53" ht="42" x14ac:dyDescent="0.15">
      <c r="A177" s="74" t="s">
        <v>598</v>
      </c>
      <c r="B177" s="74" t="s">
        <v>599</v>
      </c>
      <c r="C177" s="74" t="s">
        <v>27</v>
      </c>
      <c r="D177" s="74" t="s">
        <v>27</v>
      </c>
      <c r="E177" s="74" t="s">
        <v>27</v>
      </c>
      <c r="F177" s="74" t="s">
        <v>600</v>
      </c>
      <c r="G177" s="74" t="s">
        <v>490</v>
      </c>
      <c r="H177" s="74">
        <v>2017</v>
      </c>
      <c r="I177" s="74">
        <v>52</v>
      </c>
      <c r="J177" s="74">
        <v>2</v>
      </c>
      <c r="K177" s="75" t="s">
        <v>27</v>
      </c>
      <c r="L177" s="74" t="s">
        <v>27</v>
      </c>
      <c r="M177" s="74" t="s">
        <v>27</v>
      </c>
      <c r="N177" s="74">
        <v>267</v>
      </c>
      <c r="O177" s="74">
        <v>275</v>
      </c>
      <c r="P177" s="74" t="s">
        <v>27</v>
      </c>
      <c r="Q177" s="76" t="s">
        <v>1037</v>
      </c>
      <c r="R177" s="74" t="s">
        <v>27</v>
      </c>
      <c r="S177" s="74" t="s">
        <v>27</v>
      </c>
      <c r="T177" s="74">
        <v>2</v>
      </c>
      <c r="U177" s="74">
        <v>0.5</v>
      </c>
      <c r="V177" s="74">
        <v>0</v>
      </c>
      <c r="W177" s="74">
        <v>0</v>
      </c>
      <c r="X177" s="74">
        <v>0</v>
      </c>
      <c r="Y177" s="74">
        <v>0</v>
      </c>
      <c r="Z177" s="74">
        <v>2</v>
      </c>
      <c r="AA177" s="74">
        <v>0</v>
      </c>
      <c r="AC177" s="74">
        <v>0</v>
      </c>
      <c r="AD177" s="74" t="s">
        <v>1237</v>
      </c>
      <c r="AE177" s="74">
        <v>0</v>
      </c>
    </row>
    <row r="178" spans="1:53" ht="70" x14ac:dyDescent="0.15">
      <c r="A178" s="74" t="s">
        <v>601</v>
      </c>
      <c r="B178" s="74" t="s">
        <v>602</v>
      </c>
      <c r="C178" s="74" t="s">
        <v>27</v>
      </c>
      <c r="D178" s="74" t="s">
        <v>27</v>
      </c>
      <c r="E178" s="74" t="s">
        <v>102</v>
      </c>
      <c r="F178" s="74" t="s">
        <v>103</v>
      </c>
      <c r="G178" s="74">
        <v>2017</v>
      </c>
      <c r="H178" s="74">
        <v>2017</v>
      </c>
      <c r="I178" s="74">
        <v>8</v>
      </c>
      <c r="J178" s="74" t="s">
        <v>27</v>
      </c>
      <c r="K178" s="75" t="s">
        <v>27</v>
      </c>
      <c r="L178" s="74" t="s">
        <v>27</v>
      </c>
      <c r="M178" s="74" t="s">
        <v>27</v>
      </c>
      <c r="N178" s="74">
        <v>291</v>
      </c>
      <c r="O178" s="74">
        <v>314</v>
      </c>
      <c r="P178" s="74" t="s">
        <v>27</v>
      </c>
      <c r="Q178" s="76" t="s">
        <v>1038</v>
      </c>
      <c r="R178" s="74" t="s">
        <v>27</v>
      </c>
      <c r="S178" s="74" t="s">
        <v>27</v>
      </c>
      <c r="T178" s="74">
        <v>2</v>
      </c>
      <c r="U178" s="74">
        <v>0.5</v>
      </c>
      <c r="V178" s="74">
        <v>0</v>
      </c>
      <c r="W178" s="74">
        <v>0</v>
      </c>
      <c r="X178" s="74">
        <v>1</v>
      </c>
      <c r="Y178" s="74">
        <v>0</v>
      </c>
      <c r="Z178" s="74">
        <v>1</v>
      </c>
      <c r="AA178" s="74">
        <v>0</v>
      </c>
      <c r="AC178" s="74">
        <v>0</v>
      </c>
      <c r="AD178" s="74" t="s">
        <v>1237</v>
      </c>
      <c r="AE178" s="74">
        <v>0</v>
      </c>
    </row>
    <row r="179" spans="1:53" ht="42" x14ac:dyDescent="0.15">
      <c r="A179" s="74" t="s">
        <v>603</v>
      </c>
      <c r="B179" s="74" t="s">
        <v>604</v>
      </c>
      <c r="C179" s="74" t="s">
        <v>27</v>
      </c>
      <c r="D179" s="74" t="s">
        <v>27</v>
      </c>
      <c r="E179" s="74" t="s">
        <v>27</v>
      </c>
      <c r="F179" s="74" t="s">
        <v>76</v>
      </c>
      <c r="G179" s="74" t="s">
        <v>116</v>
      </c>
      <c r="H179" s="74">
        <v>2015</v>
      </c>
      <c r="I179" s="74">
        <v>34</v>
      </c>
      <c r="J179" s="74">
        <v>4</v>
      </c>
      <c r="K179" s="75" t="s">
        <v>27</v>
      </c>
      <c r="L179" s="74" t="s">
        <v>27</v>
      </c>
      <c r="M179" s="74" t="s">
        <v>27</v>
      </c>
      <c r="N179" s="74">
        <v>1243</v>
      </c>
      <c r="O179" s="74">
        <v>1253</v>
      </c>
      <c r="P179" s="74" t="s">
        <v>27</v>
      </c>
      <c r="Q179" s="76" t="s">
        <v>1039</v>
      </c>
      <c r="R179" s="74" t="s">
        <v>27</v>
      </c>
      <c r="S179" s="74" t="s">
        <v>27</v>
      </c>
      <c r="T179" s="74">
        <v>2</v>
      </c>
      <c r="U179" s="74">
        <v>0.33</v>
      </c>
      <c r="V179" s="74">
        <v>0</v>
      </c>
      <c r="W179" s="74">
        <v>0</v>
      </c>
      <c r="X179" s="74">
        <v>1</v>
      </c>
      <c r="Y179" s="74">
        <v>0</v>
      </c>
      <c r="Z179" s="74">
        <v>1</v>
      </c>
      <c r="AA179" s="74">
        <v>0</v>
      </c>
      <c r="AC179" s="74">
        <v>0</v>
      </c>
      <c r="AD179" s="74" t="s">
        <v>1211</v>
      </c>
      <c r="AE179" s="74">
        <v>0</v>
      </c>
      <c r="AF179" s="74">
        <v>2012</v>
      </c>
    </row>
    <row r="180" spans="1:53" ht="42" x14ac:dyDescent="0.15">
      <c r="A180" s="74" t="s">
        <v>605</v>
      </c>
      <c r="B180" s="74" t="s">
        <v>606</v>
      </c>
      <c r="C180" s="74" t="s">
        <v>27</v>
      </c>
      <c r="D180" s="74" t="s">
        <v>27</v>
      </c>
      <c r="E180" s="74" t="s">
        <v>27</v>
      </c>
      <c r="F180" s="74" t="s">
        <v>32</v>
      </c>
      <c r="G180" s="74" t="s">
        <v>607</v>
      </c>
      <c r="H180" s="74">
        <v>2020</v>
      </c>
      <c r="I180" s="74">
        <v>26</v>
      </c>
      <c r="J180" s="74">
        <v>8</v>
      </c>
      <c r="K180" s="75" t="s">
        <v>27</v>
      </c>
      <c r="L180" s="74" t="s">
        <v>27</v>
      </c>
      <c r="M180" s="74" t="s">
        <v>27</v>
      </c>
      <c r="N180" s="74">
        <v>4316</v>
      </c>
      <c r="O180" s="74">
        <v>4327</v>
      </c>
      <c r="P180" s="74" t="s">
        <v>27</v>
      </c>
      <c r="Q180" s="76" t="s">
        <v>1040</v>
      </c>
      <c r="R180" s="74" t="s">
        <v>27</v>
      </c>
      <c r="S180" s="74" t="s">
        <v>27</v>
      </c>
      <c r="T180" s="74">
        <v>1</v>
      </c>
      <c r="U180" s="74">
        <v>1</v>
      </c>
      <c r="V180" s="74">
        <v>0</v>
      </c>
      <c r="W180" s="74">
        <v>0</v>
      </c>
      <c r="X180" s="74">
        <v>0</v>
      </c>
      <c r="Y180" s="74">
        <v>0</v>
      </c>
      <c r="Z180" s="74">
        <v>0</v>
      </c>
      <c r="AA180" s="74">
        <v>1</v>
      </c>
      <c r="AC180" s="74">
        <v>1</v>
      </c>
      <c r="AE180" s="74">
        <v>1</v>
      </c>
      <c r="AF180" s="74">
        <v>2015</v>
      </c>
      <c r="AG180" s="74">
        <v>0</v>
      </c>
      <c r="AH180" s="74" t="s">
        <v>890</v>
      </c>
      <c r="AI180" s="74">
        <v>1</v>
      </c>
      <c r="AJ180" s="74">
        <v>0</v>
      </c>
    </row>
    <row r="181" spans="1:53" ht="42" x14ac:dyDescent="0.15">
      <c r="A181" s="74" t="s">
        <v>608</v>
      </c>
      <c r="B181" s="74" t="s">
        <v>609</v>
      </c>
      <c r="C181" s="74" t="s">
        <v>27</v>
      </c>
      <c r="D181" s="74" t="s">
        <v>27</v>
      </c>
      <c r="E181" s="74" t="s">
        <v>27</v>
      </c>
      <c r="F181" s="74" t="s">
        <v>76</v>
      </c>
      <c r="G181" s="74" t="s">
        <v>463</v>
      </c>
      <c r="H181" s="74">
        <v>2020</v>
      </c>
      <c r="I181" s="74">
        <v>39</v>
      </c>
      <c r="J181" s="74">
        <v>3</v>
      </c>
      <c r="K181" s="75" t="s">
        <v>27</v>
      </c>
      <c r="L181" s="74" t="s">
        <v>27</v>
      </c>
      <c r="M181" s="74" t="s">
        <v>165</v>
      </c>
      <c r="N181" s="74">
        <v>757</v>
      </c>
      <c r="O181" s="74">
        <v>769</v>
      </c>
      <c r="P181" s="74" t="s">
        <v>27</v>
      </c>
      <c r="Q181" s="76" t="s">
        <v>1041</v>
      </c>
      <c r="R181" s="74" t="s">
        <v>27</v>
      </c>
      <c r="S181" s="74" t="s">
        <v>27</v>
      </c>
      <c r="T181" s="74">
        <v>1</v>
      </c>
      <c r="U181" s="74">
        <v>1</v>
      </c>
      <c r="V181" s="74">
        <v>0</v>
      </c>
      <c r="W181" s="74">
        <v>0</v>
      </c>
      <c r="X181" s="74">
        <v>0</v>
      </c>
      <c r="Y181" s="74">
        <v>0</v>
      </c>
      <c r="Z181" s="74">
        <v>0</v>
      </c>
      <c r="AA181" s="74">
        <v>1</v>
      </c>
      <c r="AC181" s="74">
        <v>1</v>
      </c>
      <c r="AE181" s="74">
        <v>1</v>
      </c>
      <c r="AF181" s="74" t="s">
        <v>1111</v>
      </c>
      <c r="AG181" s="74">
        <v>1</v>
      </c>
      <c r="AH181" s="74">
        <v>1</v>
      </c>
      <c r="AI181" s="74">
        <v>0</v>
      </c>
    </row>
    <row r="182" spans="1:53" ht="70" x14ac:dyDescent="0.15">
      <c r="A182" s="74" t="s">
        <v>610</v>
      </c>
      <c r="B182" s="74" t="s">
        <v>611</v>
      </c>
      <c r="C182" s="74" t="s">
        <v>27</v>
      </c>
      <c r="D182" s="74" t="s">
        <v>27</v>
      </c>
      <c r="E182" s="74" t="s">
        <v>27</v>
      </c>
      <c r="F182" s="74" t="s">
        <v>135</v>
      </c>
      <c r="G182" s="74" t="s">
        <v>612</v>
      </c>
      <c r="H182" s="74">
        <v>2020</v>
      </c>
      <c r="I182" s="74">
        <v>112</v>
      </c>
      <c r="J182" s="74" t="s">
        <v>27</v>
      </c>
      <c r="K182" s="75" t="s">
        <v>27</v>
      </c>
      <c r="L182" s="74" t="s">
        <v>27</v>
      </c>
      <c r="M182" s="74" t="s">
        <v>27</v>
      </c>
      <c r="N182" s="74" t="s">
        <v>27</v>
      </c>
      <c r="O182" s="74" t="s">
        <v>27</v>
      </c>
      <c r="P182" s="74">
        <v>106128</v>
      </c>
      <c r="Q182" s="76" t="s">
        <v>1042</v>
      </c>
      <c r="R182" s="74" t="s">
        <v>27</v>
      </c>
      <c r="S182" s="74" t="s">
        <v>27</v>
      </c>
      <c r="T182" s="74">
        <v>1</v>
      </c>
      <c r="U182" s="74">
        <v>1</v>
      </c>
      <c r="V182" s="74">
        <v>0</v>
      </c>
      <c r="W182" s="74">
        <v>0</v>
      </c>
      <c r="X182" s="74">
        <v>0</v>
      </c>
      <c r="Y182" s="74">
        <v>0</v>
      </c>
      <c r="Z182" s="74">
        <v>0</v>
      </c>
      <c r="AA182" s="74">
        <v>1</v>
      </c>
      <c r="AC182" s="74">
        <v>0</v>
      </c>
      <c r="AD182" s="74" t="s">
        <v>1252</v>
      </c>
      <c r="AE182" s="74">
        <v>1</v>
      </c>
      <c r="AF182" s="74" t="s">
        <v>1162</v>
      </c>
      <c r="AG182" s="74">
        <v>1</v>
      </c>
      <c r="AH182" s="74">
        <v>1</v>
      </c>
      <c r="AI182" s="74">
        <v>1</v>
      </c>
      <c r="AJ182" s="74">
        <v>0</v>
      </c>
    </row>
    <row r="183" spans="1:53" ht="42" x14ac:dyDescent="0.15">
      <c r="A183" s="74" t="s">
        <v>613</v>
      </c>
      <c r="B183" s="74" t="s">
        <v>614</v>
      </c>
      <c r="C183" s="74" t="s">
        <v>27</v>
      </c>
      <c r="D183" s="74" t="s">
        <v>27</v>
      </c>
      <c r="E183" s="74" t="s">
        <v>27</v>
      </c>
      <c r="F183" s="74" t="s">
        <v>615</v>
      </c>
      <c r="G183" s="74" t="s">
        <v>616</v>
      </c>
      <c r="H183" s="74">
        <v>2020</v>
      </c>
      <c r="I183" s="74">
        <v>8</v>
      </c>
      <c r="J183" s="74">
        <v>1</v>
      </c>
      <c r="K183" s="75" t="s">
        <v>27</v>
      </c>
      <c r="L183" s="74" t="s">
        <v>27</v>
      </c>
      <c r="M183" s="74" t="s">
        <v>27</v>
      </c>
      <c r="N183" s="74" t="s">
        <v>27</v>
      </c>
      <c r="O183" s="74" t="s">
        <v>27</v>
      </c>
      <c r="P183" s="74">
        <v>57</v>
      </c>
      <c r="Q183" s="76" t="s">
        <v>1043</v>
      </c>
      <c r="R183" s="74" t="s">
        <v>27</v>
      </c>
      <c r="S183" s="74" t="s">
        <v>27</v>
      </c>
      <c r="T183" s="74">
        <v>1</v>
      </c>
      <c r="U183" s="74">
        <v>1</v>
      </c>
      <c r="V183" s="74">
        <v>0</v>
      </c>
      <c r="W183" s="74">
        <v>0</v>
      </c>
      <c r="X183" s="74">
        <v>0</v>
      </c>
      <c r="Y183" s="74">
        <v>0</v>
      </c>
      <c r="Z183" s="74">
        <v>0</v>
      </c>
      <c r="AA183" s="74">
        <v>1</v>
      </c>
      <c r="AC183" s="74">
        <v>0</v>
      </c>
      <c r="AD183" s="74" t="s">
        <v>1241</v>
      </c>
      <c r="AE183" s="74">
        <v>0</v>
      </c>
    </row>
    <row r="184" spans="1:53" ht="42" x14ac:dyDescent="0.15">
      <c r="A184" s="74" t="s">
        <v>617</v>
      </c>
      <c r="B184" s="74" t="s">
        <v>618</v>
      </c>
      <c r="C184" s="74" t="s">
        <v>27</v>
      </c>
      <c r="D184" s="74" t="s">
        <v>27</v>
      </c>
      <c r="E184" s="74" t="s">
        <v>27</v>
      </c>
      <c r="F184" s="74" t="s">
        <v>619</v>
      </c>
      <c r="G184" s="74" t="s">
        <v>563</v>
      </c>
      <c r="H184" s="74">
        <v>2020</v>
      </c>
      <c r="I184" s="74">
        <v>35</v>
      </c>
      <c r="J184" s="74">
        <v>4</v>
      </c>
      <c r="K184" s="75" t="s">
        <v>27</v>
      </c>
      <c r="L184" s="74" t="s">
        <v>27</v>
      </c>
      <c r="M184" s="74" t="s">
        <v>27</v>
      </c>
      <c r="N184" s="74" t="s">
        <v>27</v>
      </c>
      <c r="O184" s="74" t="s">
        <v>27</v>
      </c>
      <c r="P184" s="74" t="s">
        <v>620</v>
      </c>
      <c r="Q184" s="76" t="s">
        <v>1044</v>
      </c>
      <c r="R184" s="74" t="s">
        <v>27</v>
      </c>
      <c r="S184" s="74" t="s">
        <v>27</v>
      </c>
      <c r="T184" s="74">
        <v>1</v>
      </c>
      <c r="U184" s="74">
        <v>1</v>
      </c>
      <c r="V184" s="74">
        <v>0</v>
      </c>
      <c r="W184" s="74">
        <v>0</v>
      </c>
      <c r="X184" s="74">
        <v>0</v>
      </c>
      <c r="Y184" s="74">
        <v>0</v>
      </c>
      <c r="Z184" s="74">
        <v>0</v>
      </c>
      <c r="AA184" s="74">
        <v>1</v>
      </c>
      <c r="AC184" s="74">
        <v>0</v>
      </c>
      <c r="AD184" s="74" t="s">
        <v>1211</v>
      </c>
      <c r="AE184" s="74">
        <v>0</v>
      </c>
      <c r="AF184" s="74" t="s">
        <v>1163</v>
      </c>
    </row>
    <row r="185" spans="1:53" ht="42" x14ac:dyDescent="0.15">
      <c r="A185" s="74" t="s">
        <v>621</v>
      </c>
      <c r="B185" s="74" t="s">
        <v>622</v>
      </c>
      <c r="C185" s="74" t="s">
        <v>27</v>
      </c>
      <c r="D185" s="74" t="s">
        <v>27</v>
      </c>
      <c r="E185" s="74" t="s">
        <v>27</v>
      </c>
      <c r="F185" s="74" t="s">
        <v>623</v>
      </c>
      <c r="G185" s="74" t="s">
        <v>27</v>
      </c>
      <c r="H185" s="74">
        <v>2020</v>
      </c>
      <c r="I185" s="74" t="s">
        <v>27</v>
      </c>
      <c r="J185" s="74" t="s">
        <v>27</v>
      </c>
      <c r="K185" s="75" t="s">
        <v>27</v>
      </c>
      <c r="L185" s="74" t="s">
        <v>27</v>
      </c>
      <c r="M185" s="74" t="s">
        <v>27</v>
      </c>
      <c r="N185" s="74" t="s">
        <v>27</v>
      </c>
      <c r="O185" s="74" t="s">
        <v>27</v>
      </c>
      <c r="P185" s="74" t="s">
        <v>27</v>
      </c>
      <c r="Q185" s="76" t="s">
        <v>1045</v>
      </c>
      <c r="R185" s="74" t="s">
        <v>27</v>
      </c>
      <c r="S185" s="74" t="s">
        <v>27</v>
      </c>
      <c r="T185" s="74">
        <v>1</v>
      </c>
      <c r="U185" s="74">
        <v>1</v>
      </c>
      <c r="V185" s="74">
        <v>0</v>
      </c>
      <c r="W185" s="74">
        <v>0</v>
      </c>
      <c r="X185" s="74">
        <v>0</v>
      </c>
      <c r="Y185" s="74">
        <v>0</v>
      </c>
      <c r="Z185" s="74">
        <v>0</v>
      </c>
      <c r="AA185" s="74">
        <v>1</v>
      </c>
      <c r="AC185" s="74">
        <v>0</v>
      </c>
      <c r="AD185" s="74" t="s">
        <v>1211</v>
      </c>
      <c r="AE185" s="74">
        <v>0</v>
      </c>
      <c r="AF185" s="74">
        <v>1988</v>
      </c>
    </row>
    <row r="186" spans="1:53" ht="56" x14ac:dyDescent="0.15">
      <c r="A186" s="74" t="s">
        <v>624</v>
      </c>
      <c r="B186" s="74" t="s">
        <v>625</v>
      </c>
      <c r="C186" s="74" t="s">
        <v>27</v>
      </c>
      <c r="D186" s="74" t="s">
        <v>27</v>
      </c>
      <c r="E186" s="74" t="s">
        <v>27</v>
      </c>
      <c r="F186" s="74" t="s">
        <v>454</v>
      </c>
      <c r="G186" s="74" t="s">
        <v>207</v>
      </c>
      <c r="H186" s="74">
        <v>2020</v>
      </c>
      <c r="I186" s="74">
        <v>68</v>
      </c>
      <c r="J186" s="74" t="s">
        <v>27</v>
      </c>
      <c r="K186" s="75" t="s">
        <v>27</v>
      </c>
      <c r="L186" s="74">
        <v>1</v>
      </c>
      <c r="M186" s="74" t="s">
        <v>27</v>
      </c>
      <c r="N186" s="74">
        <v>271</v>
      </c>
      <c r="O186" s="74">
        <v>282</v>
      </c>
      <c r="P186" s="74" t="s">
        <v>27</v>
      </c>
      <c r="Q186" s="76" t="s">
        <v>1164</v>
      </c>
      <c r="R186" s="74" t="s">
        <v>27</v>
      </c>
      <c r="S186" s="74" t="s">
        <v>27</v>
      </c>
      <c r="T186" s="74">
        <v>1</v>
      </c>
      <c r="U186" s="74">
        <v>1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1</v>
      </c>
      <c r="AC186" s="74">
        <v>1</v>
      </c>
      <c r="AE186" s="74">
        <v>1</v>
      </c>
      <c r="AF186" s="74" t="s">
        <v>891</v>
      </c>
      <c r="AG186" s="74">
        <v>1</v>
      </c>
      <c r="AH186" s="74">
        <v>1</v>
      </c>
      <c r="AI186" s="74">
        <v>0</v>
      </c>
    </row>
    <row r="187" spans="1:53" ht="42" x14ac:dyDescent="0.15">
      <c r="A187" s="74" t="s">
        <v>626</v>
      </c>
      <c r="B187" s="74" t="s">
        <v>627</v>
      </c>
      <c r="C187" s="74" t="s">
        <v>27</v>
      </c>
      <c r="D187" s="74" t="s">
        <v>27</v>
      </c>
      <c r="E187" s="74" t="s">
        <v>27</v>
      </c>
      <c r="F187" s="74" t="s">
        <v>32</v>
      </c>
      <c r="G187" s="74" t="s">
        <v>27</v>
      </c>
      <c r="H187" s="74">
        <v>2020</v>
      </c>
      <c r="I187" s="74" t="s">
        <v>27</v>
      </c>
      <c r="J187" s="74" t="s">
        <v>27</v>
      </c>
      <c r="K187" s="75" t="s">
        <v>27</v>
      </c>
      <c r="L187" s="74" t="s">
        <v>27</v>
      </c>
      <c r="M187" s="74" t="s">
        <v>27</v>
      </c>
      <c r="N187" s="74" t="s">
        <v>27</v>
      </c>
      <c r="O187" s="74" t="s">
        <v>27</v>
      </c>
      <c r="P187" s="74" t="s">
        <v>27</v>
      </c>
      <c r="Q187" s="76" t="s">
        <v>1046</v>
      </c>
      <c r="R187" s="74" t="s">
        <v>27</v>
      </c>
      <c r="S187" s="74" t="s">
        <v>27</v>
      </c>
      <c r="T187" s="74">
        <v>1</v>
      </c>
      <c r="U187" s="74">
        <v>1</v>
      </c>
      <c r="V187" s="74">
        <v>0</v>
      </c>
      <c r="W187" s="74">
        <v>0</v>
      </c>
      <c r="X187" s="74">
        <v>0</v>
      </c>
      <c r="Y187" s="74">
        <v>0</v>
      </c>
      <c r="Z187" s="74">
        <v>0</v>
      </c>
      <c r="AA187" s="74">
        <v>1</v>
      </c>
      <c r="AC187" s="74">
        <v>0</v>
      </c>
      <c r="AD187" s="74" t="s">
        <v>1211</v>
      </c>
      <c r="AE187" s="74">
        <v>0</v>
      </c>
      <c r="AF187" s="74" t="s">
        <v>1165</v>
      </c>
    </row>
    <row r="188" spans="1:53" ht="42" x14ac:dyDescent="0.15">
      <c r="A188" s="74" t="s">
        <v>628</v>
      </c>
      <c r="B188" s="74" t="s">
        <v>629</v>
      </c>
      <c r="C188" s="74" t="s">
        <v>27</v>
      </c>
      <c r="D188" s="74" t="s">
        <v>27</v>
      </c>
      <c r="E188" s="74" t="s">
        <v>27</v>
      </c>
      <c r="F188" s="74" t="s">
        <v>574</v>
      </c>
      <c r="G188" s="74" t="s">
        <v>466</v>
      </c>
      <c r="H188" s="74">
        <v>2020</v>
      </c>
      <c r="I188" s="74">
        <v>8</v>
      </c>
      <c r="J188" s="74">
        <v>1</v>
      </c>
      <c r="K188" s="75" t="s">
        <v>27</v>
      </c>
      <c r="L188" s="74" t="s">
        <v>27</v>
      </c>
      <c r="M188" s="74" t="s">
        <v>27</v>
      </c>
      <c r="N188" s="74" t="s">
        <v>27</v>
      </c>
      <c r="O188" s="74" t="s">
        <v>27</v>
      </c>
      <c r="P188" s="74">
        <v>20</v>
      </c>
      <c r="Q188" s="76" t="s">
        <v>1047</v>
      </c>
      <c r="R188" s="74" t="s">
        <v>27</v>
      </c>
      <c r="S188" s="74" t="s">
        <v>27</v>
      </c>
      <c r="T188" s="74">
        <v>1</v>
      </c>
      <c r="U188" s="74">
        <v>1</v>
      </c>
      <c r="V188" s="74">
        <v>0</v>
      </c>
      <c r="W188" s="74">
        <v>0</v>
      </c>
      <c r="X188" s="74">
        <v>0</v>
      </c>
      <c r="Y188" s="74">
        <v>0</v>
      </c>
      <c r="Z188" s="74">
        <v>0</v>
      </c>
      <c r="AA188" s="74">
        <v>1</v>
      </c>
      <c r="AC188" s="74">
        <v>0</v>
      </c>
      <c r="AD188" s="74" t="s">
        <v>1239</v>
      </c>
      <c r="AE188" s="74">
        <v>0</v>
      </c>
    </row>
    <row r="189" spans="1:53" ht="42" x14ac:dyDescent="0.15">
      <c r="A189" s="74" t="s">
        <v>630</v>
      </c>
      <c r="B189" s="74" t="s">
        <v>631</v>
      </c>
      <c r="C189" s="74" t="s">
        <v>27</v>
      </c>
      <c r="D189" s="74" t="s">
        <v>27</v>
      </c>
      <c r="E189" s="74" t="s">
        <v>27</v>
      </c>
      <c r="F189" s="74" t="s">
        <v>619</v>
      </c>
      <c r="G189" s="74" t="s">
        <v>507</v>
      </c>
      <c r="H189" s="74">
        <v>2019</v>
      </c>
      <c r="I189" s="74">
        <v>34</v>
      </c>
      <c r="J189" s="74">
        <v>12</v>
      </c>
      <c r="K189" s="75" t="s">
        <v>27</v>
      </c>
      <c r="L189" s="74" t="s">
        <v>27</v>
      </c>
      <c r="M189" s="74" t="s">
        <v>27</v>
      </c>
      <c r="N189" s="74">
        <v>2183</v>
      </c>
      <c r="O189" s="74">
        <v>2200</v>
      </c>
      <c r="P189" s="74" t="s">
        <v>27</v>
      </c>
      <c r="Q189" s="76" t="s">
        <v>1048</v>
      </c>
      <c r="R189" s="74" t="s">
        <v>27</v>
      </c>
      <c r="S189" s="74" t="s">
        <v>27</v>
      </c>
      <c r="T189" s="74">
        <v>1</v>
      </c>
      <c r="U189" s="74">
        <v>0.5</v>
      </c>
      <c r="V189" s="74">
        <v>0</v>
      </c>
      <c r="W189" s="74">
        <v>0</v>
      </c>
      <c r="X189" s="74">
        <v>0</v>
      </c>
      <c r="Y189" s="74">
        <v>0</v>
      </c>
      <c r="Z189" s="74">
        <v>0</v>
      </c>
      <c r="AA189" s="74">
        <v>1</v>
      </c>
      <c r="AC189" s="74">
        <v>0</v>
      </c>
      <c r="AD189" s="74" t="s">
        <v>1252</v>
      </c>
      <c r="AE189" s="74">
        <v>0</v>
      </c>
    </row>
    <row r="190" spans="1:53" ht="42" x14ac:dyDescent="0.15">
      <c r="A190" s="74" t="s">
        <v>632</v>
      </c>
      <c r="B190" s="74" t="s">
        <v>633</v>
      </c>
      <c r="C190" s="74" t="s">
        <v>27</v>
      </c>
      <c r="D190" s="74" t="s">
        <v>27</v>
      </c>
      <c r="E190" s="74" t="s">
        <v>27</v>
      </c>
      <c r="F190" s="74" t="s">
        <v>634</v>
      </c>
      <c r="G190" s="74" t="s">
        <v>507</v>
      </c>
      <c r="H190" s="74">
        <v>2019</v>
      </c>
      <c r="I190" s="74">
        <v>144</v>
      </c>
      <c r="J190" s="74" t="s">
        <v>27</v>
      </c>
      <c r="K190" s="75" t="s">
        <v>27</v>
      </c>
      <c r="L190" s="74" t="s">
        <v>27</v>
      </c>
      <c r="M190" s="74" t="s">
        <v>27</v>
      </c>
      <c r="N190" s="74" t="s">
        <v>27</v>
      </c>
      <c r="O190" s="74" t="s">
        <v>27</v>
      </c>
      <c r="P190" s="74">
        <v>101495</v>
      </c>
      <c r="Q190" s="76" t="s">
        <v>1049</v>
      </c>
      <c r="R190" s="74" t="s">
        <v>27</v>
      </c>
      <c r="S190" s="74" t="s">
        <v>27</v>
      </c>
      <c r="T190" s="74">
        <v>1</v>
      </c>
      <c r="U190" s="74">
        <v>0.5</v>
      </c>
      <c r="V190" s="74">
        <v>0</v>
      </c>
      <c r="W190" s="74">
        <v>0</v>
      </c>
      <c r="X190" s="74">
        <v>0</v>
      </c>
      <c r="Y190" s="74">
        <v>0</v>
      </c>
      <c r="Z190" s="74">
        <v>0</v>
      </c>
      <c r="AA190" s="74">
        <v>1</v>
      </c>
      <c r="AC190" s="74">
        <v>0</v>
      </c>
      <c r="AD190" s="74" t="s">
        <v>1267</v>
      </c>
      <c r="AE190" s="74">
        <v>1</v>
      </c>
      <c r="AF190" s="74" t="s">
        <v>1166</v>
      </c>
    </row>
    <row r="191" spans="1:53" ht="28" x14ac:dyDescent="0.15">
      <c r="A191" s="74" t="s">
        <v>635</v>
      </c>
      <c r="B191" s="74" t="s">
        <v>636</v>
      </c>
      <c r="C191" s="74" t="s">
        <v>27</v>
      </c>
      <c r="D191" s="74" t="s">
        <v>27</v>
      </c>
      <c r="E191" s="74" t="s">
        <v>27</v>
      </c>
      <c r="F191" s="74" t="s">
        <v>566</v>
      </c>
      <c r="G191" s="74" t="s">
        <v>466</v>
      </c>
      <c r="H191" s="74">
        <v>2020</v>
      </c>
      <c r="I191" s="74">
        <v>101</v>
      </c>
      <c r="J191" s="74">
        <v>1</v>
      </c>
      <c r="K191" s="75" t="s">
        <v>27</v>
      </c>
      <c r="L191" s="74" t="s">
        <v>27</v>
      </c>
      <c r="M191" s="74" t="s">
        <v>27</v>
      </c>
      <c r="N191" s="74" t="s">
        <v>27</v>
      </c>
      <c r="O191" s="74" t="s">
        <v>27</v>
      </c>
      <c r="P191" s="74" t="s">
        <v>27</v>
      </c>
      <c r="Q191" s="76" t="s">
        <v>1050</v>
      </c>
      <c r="R191" s="74" t="s">
        <v>27</v>
      </c>
      <c r="S191" s="74" t="s">
        <v>27</v>
      </c>
      <c r="T191" s="74">
        <v>1</v>
      </c>
      <c r="U191" s="74">
        <v>0.5</v>
      </c>
      <c r="V191" s="74">
        <v>0</v>
      </c>
      <c r="W191" s="74">
        <v>0</v>
      </c>
      <c r="X191" s="74">
        <v>0</v>
      </c>
      <c r="Y191" s="74">
        <v>0</v>
      </c>
      <c r="Z191" s="74">
        <v>0</v>
      </c>
      <c r="AA191" s="74">
        <v>1</v>
      </c>
      <c r="AC191" s="74">
        <v>0</v>
      </c>
      <c r="AD191" s="74" t="s">
        <v>1223</v>
      </c>
      <c r="AE191" s="74">
        <v>0</v>
      </c>
    </row>
    <row r="192" spans="1:53" ht="42" x14ac:dyDescent="0.15">
      <c r="A192" s="74" t="s">
        <v>637</v>
      </c>
      <c r="B192" s="74" t="s">
        <v>638</v>
      </c>
      <c r="C192" s="74" t="s">
        <v>27</v>
      </c>
      <c r="D192" s="74" t="s">
        <v>27</v>
      </c>
      <c r="E192" s="74" t="s">
        <v>27</v>
      </c>
      <c r="F192" s="74" t="s">
        <v>399</v>
      </c>
      <c r="G192" s="74" t="s">
        <v>510</v>
      </c>
      <c r="H192" s="74">
        <v>2019</v>
      </c>
      <c r="I192" s="74">
        <v>32</v>
      </c>
      <c r="J192" s="74" t="s">
        <v>27</v>
      </c>
      <c r="K192" s="75" t="s">
        <v>27</v>
      </c>
      <c r="L192" s="74" t="s">
        <v>27</v>
      </c>
      <c r="M192" s="74" t="s">
        <v>27</v>
      </c>
      <c r="N192" s="74" t="s">
        <v>27</v>
      </c>
      <c r="O192" s="74" t="s">
        <v>27</v>
      </c>
      <c r="P192" s="74">
        <v>100893</v>
      </c>
      <c r="Q192" s="76" t="s">
        <v>1051</v>
      </c>
      <c r="R192" s="74" t="s">
        <v>27</v>
      </c>
      <c r="S192" s="74" t="s">
        <v>27</v>
      </c>
      <c r="T192" s="74">
        <v>1</v>
      </c>
      <c r="U192" s="74">
        <v>0.5</v>
      </c>
      <c r="V192" s="74">
        <v>0</v>
      </c>
      <c r="W192" s="74">
        <v>0</v>
      </c>
      <c r="X192" s="74">
        <v>0</v>
      </c>
      <c r="Y192" s="74">
        <v>0</v>
      </c>
      <c r="Z192" s="74">
        <v>0</v>
      </c>
      <c r="AA192" s="74">
        <v>1</v>
      </c>
      <c r="AC192" s="74">
        <v>1</v>
      </c>
      <c r="AE192" s="74">
        <v>1</v>
      </c>
      <c r="AF192" s="74">
        <v>2015</v>
      </c>
      <c r="AG192" s="74">
        <v>1</v>
      </c>
      <c r="AH192" s="74">
        <v>1</v>
      </c>
      <c r="AI192" s="74">
        <v>1</v>
      </c>
      <c r="AJ192" s="74">
        <v>1</v>
      </c>
      <c r="AK192" s="74">
        <v>1</v>
      </c>
      <c r="AM192" s="74">
        <v>1</v>
      </c>
      <c r="AN192" s="74" t="s">
        <v>1167</v>
      </c>
      <c r="AO192" s="74">
        <v>0</v>
      </c>
      <c r="AQ192" s="74">
        <v>1</v>
      </c>
      <c r="AR192" s="74">
        <v>0</v>
      </c>
      <c r="AT192" s="74">
        <v>0</v>
      </c>
      <c r="AV192" s="74">
        <v>0</v>
      </c>
      <c r="AX192" s="74">
        <v>1</v>
      </c>
      <c r="BA192" s="74" t="s">
        <v>1168</v>
      </c>
    </row>
    <row r="193" spans="1:53" ht="42" x14ac:dyDescent="0.15">
      <c r="A193" s="74" t="s">
        <v>639</v>
      </c>
      <c r="B193" s="74" t="s">
        <v>640</v>
      </c>
      <c r="C193" s="74" t="s">
        <v>27</v>
      </c>
      <c r="D193" s="74" t="s">
        <v>27</v>
      </c>
      <c r="E193" s="74" t="s">
        <v>27</v>
      </c>
      <c r="F193" s="74" t="s">
        <v>641</v>
      </c>
      <c r="G193" s="74" t="s">
        <v>642</v>
      </c>
      <c r="H193" s="74">
        <v>2019</v>
      </c>
      <c r="I193" s="74">
        <v>227</v>
      </c>
      <c r="J193" s="74" t="s">
        <v>27</v>
      </c>
      <c r="K193" s="75" t="s">
        <v>27</v>
      </c>
      <c r="L193" s="74" t="s">
        <v>27</v>
      </c>
      <c r="M193" s="74" t="s">
        <v>27</v>
      </c>
      <c r="N193" s="74" t="s">
        <v>27</v>
      </c>
      <c r="O193" s="74" t="s">
        <v>27</v>
      </c>
      <c r="P193" s="74">
        <v>106346</v>
      </c>
      <c r="Q193" s="76" t="s">
        <v>1052</v>
      </c>
      <c r="R193" s="74" t="s">
        <v>27</v>
      </c>
      <c r="S193" s="74" t="s">
        <v>27</v>
      </c>
      <c r="T193" s="74">
        <v>1</v>
      </c>
      <c r="U193" s="74">
        <v>0.5</v>
      </c>
      <c r="V193" s="74">
        <v>0</v>
      </c>
      <c r="W193" s="74">
        <v>0</v>
      </c>
      <c r="X193" s="74">
        <v>0</v>
      </c>
      <c r="Y193" s="74">
        <v>0</v>
      </c>
      <c r="Z193" s="74">
        <v>0</v>
      </c>
      <c r="AA193" s="74">
        <v>1</v>
      </c>
      <c r="AC193" s="74">
        <v>1</v>
      </c>
      <c r="AE193" s="74">
        <v>1</v>
      </c>
      <c r="AF193" s="74" t="s">
        <v>1171</v>
      </c>
      <c r="AG193" s="74">
        <v>0</v>
      </c>
      <c r="AH193" s="74">
        <v>1</v>
      </c>
      <c r="AI193" s="74">
        <v>1</v>
      </c>
      <c r="AJ193" s="74">
        <v>1</v>
      </c>
      <c r="AK193" s="74">
        <v>0</v>
      </c>
    </row>
    <row r="194" spans="1:53" ht="42" x14ac:dyDescent="0.15">
      <c r="A194" s="74" t="s">
        <v>643</v>
      </c>
      <c r="B194" s="74" t="s">
        <v>644</v>
      </c>
      <c r="C194" s="74" t="s">
        <v>27</v>
      </c>
      <c r="D194" s="74" t="s">
        <v>27</v>
      </c>
      <c r="E194" s="74" t="s">
        <v>27</v>
      </c>
      <c r="F194" s="74" t="s">
        <v>120</v>
      </c>
      <c r="G194" s="74" t="s">
        <v>645</v>
      </c>
      <c r="H194" s="74">
        <v>2019</v>
      </c>
      <c r="I194" s="74">
        <v>626</v>
      </c>
      <c r="J194" s="74" t="s">
        <v>27</v>
      </c>
      <c r="K194" s="75" t="s">
        <v>27</v>
      </c>
      <c r="L194" s="74" t="s">
        <v>27</v>
      </c>
      <c r="M194" s="74" t="s">
        <v>27</v>
      </c>
      <c r="N194" s="74">
        <v>53</v>
      </c>
      <c r="O194" s="74">
        <v>67</v>
      </c>
      <c r="P194" s="74" t="s">
        <v>27</v>
      </c>
      <c r="Q194" s="76" t="s">
        <v>1053</v>
      </c>
      <c r="R194" s="74" t="s">
        <v>27</v>
      </c>
      <c r="S194" s="74" t="s">
        <v>27</v>
      </c>
      <c r="T194" s="74">
        <v>1</v>
      </c>
      <c r="U194" s="74">
        <v>0.5</v>
      </c>
      <c r="V194" s="74">
        <v>0</v>
      </c>
      <c r="W194" s="74">
        <v>0</v>
      </c>
      <c r="X194" s="74">
        <v>0</v>
      </c>
      <c r="Y194" s="74">
        <v>0</v>
      </c>
      <c r="Z194" s="74">
        <v>0</v>
      </c>
      <c r="AA194" s="74">
        <v>1</v>
      </c>
      <c r="AC194" s="74">
        <v>1</v>
      </c>
      <c r="AE194" s="74">
        <v>1</v>
      </c>
      <c r="AF194" s="74">
        <v>2016</v>
      </c>
      <c r="AG194" s="74">
        <v>1</v>
      </c>
      <c r="AH194" s="74">
        <v>1</v>
      </c>
      <c r="AI194" s="74">
        <v>1</v>
      </c>
      <c r="AJ194" s="74">
        <v>1</v>
      </c>
      <c r="AK194" s="74">
        <v>0</v>
      </c>
    </row>
    <row r="195" spans="1:53" ht="42" x14ac:dyDescent="0.15">
      <c r="A195" s="74" t="s">
        <v>646</v>
      </c>
      <c r="B195" s="74" t="s">
        <v>647</v>
      </c>
      <c r="C195" s="74" t="s">
        <v>27</v>
      </c>
      <c r="D195" s="74" t="s">
        <v>27</v>
      </c>
      <c r="E195" s="74" t="s">
        <v>27</v>
      </c>
      <c r="F195" s="74" t="s">
        <v>648</v>
      </c>
      <c r="G195" s="74" t="s">
        <v>211</v>
      </c>
      <c r="H195" s="74">
        <v>2019</v>
      </c>
      <c r="I195" s="74">
        <v>11</v>
      </c>
      <c r="J195" s="74">
        <v>9</v>
      </c>
      <c r="K195" s="75" t="s">
        <v>27</v>
      </c>
      <c r="L195" s="74" t="s">
        <v>27</v>
      </c>
      <c r="M195" s="74" t="s">
        <v>27</v>
      </c>
      <c r="N195" s="74" t="s">
        <v>27</v>
      </c>
      <c r="O195" s="74" t="s">
        <v>27</v>
      </c>
      <c r="P195" s="74">
        <v>170</v>
      </c>
      <c r="Q195" s="76" t="s">
        <v>1054</v>
      </c>
      <c r="R195" s="74" t="s">
        <v>27</v>
      </c>
      <c r="S195" s="74" t="s">
        <v>27</v>
      </c>
      <c r="T195" s="74">
        <v>1</v>
      </c>
      <c r="U195" s="74">
        <v>0.5</v>
      </c>
      <c r="V195" s="74">
        <v>0</v>
      </c>
      <c r="W195" s="74">
        <v>0</v>
      </c>
      <c r="X195" s="74">
        <v>0</v>
      </c>
      <c r="Y195" s="74">
        <v>0</v>
      </c>
      <c r="Z195" s="74">
        <v>0</v>
      </c>
      <c r="AA195" s="74">
        <v>1</v>
      </c>
      <c r="AC195" s="74">
        <v>0</v>
      </c>
      <c r="AD195" s="74" t="s">
        <v>1268</v>
      </c>
      <c r="AE195" s="74">
        <v>1</v>
      </c>
      <c r="AF195" s="74">
        <v>2016</v>
      </c>
    </row>
    <row r="196" spans="1:53" s="77" customFormat="1" ht="42" x14ac:dyDescent="0.15">
      <c r="A196" s="77" t="s">
        <v>649</v>
      </c>
      <c r="B196" s="77" t="s">
        <v>650</v>
      </c>
      <c r="C196" s="77" t="s">
        <v>27</v>
      </c>
      <c r="D196" s="77" t="s">
        <v>27</v>
      </c>
      <c r="E196" s="77" t="s">
        <v>27</v>
      </c>
      <c r="F196" s="77" t="s">
        <v>206</v>
      </c>
      <c r="G196" s="77" t="s">
        <v>164</v>
      </c>
      <c r="H196" s="77">
        <v>2019</v>
      </c>
      <c r="I196" s="77">
        <v>145</v>
      </c>
      <c r="J196" s="77" t="s">
        <v>27</v>
      </c>
      <c r="K196" s="78" t="s">
        <v>27</v>
      </c>
      <c r="L196" s="77" t="s">
        <v>27</v>
      </c>
      <c r="M196" s="77" t="s">
        <v>27</v>
      </c>
      <c r="N196" s="77">
        <v>161</v>
      </c>
      <c r="O196" s="77">
        <v>173</v>
      </c>
      <c r="P196" s="77" t="s">
        <v>27</v>
      </c>
      <c r="Q196" s="79" t="s">
        <v>1055</v>
      </c>
      <c r="R196" s="77" t="s">
        <v>27</v>
      </c>
      <c r="S196" s="77" t="s">
        <v>27</v>
      </c>
      <c r="T196" s="77">
        <v>1</v>
      </c>
      <c r="U196" s="77">
        <v>0.5</v>
      </c>
      <c r="V196" s="77">
        <v>0</v>
      </c>
      <c r="W196" s="77">
        <v>0</v>
      </c>
      <c r="X196" s="77">
        <v>0</v>
      </c>
      <c r="Y196" s="77">
        <v>0</v>
      </c>
      <c r="Z196" s="77">
        <v>0</v>
      </c>
      <c r="AA196" s="77">
        <v>1</v>
      </c>
      <c r="AC196" s="77">
        <v>1</v>
      </c>
      <c r="AD196" s="77" t="s">
        <v>1269</v>
      </c>
      <c r="AE196" s="77">
        <v>0</v>
      </c>
      <c r="AF196" s="77">
        <v>2016</v>
      </c>
      <c r="AG196" s="77">
        <v>1</v>
      </c>
      <c r="AH196" s="77">
        <v>1</v>
      </c>
      <c r="AI196" s="77">
        <v>1</v>
      </c>
      <c r="AJ196" s="77">
        <v>1</v>
      </c>
      <c r="AK196" s="77">
        <v>1</v>
      </c>
      <c r="AM196" s="77">
        <v>1</v>
      </c>
      <c r="AN196" s="77" t="s">
        <v>1172</v>
      </c>
      <c r="AO196" s="77">
        <v>0</v>
      </c>
      <c r="AQ196" s="77">
        <v>1</v>
      </c>
      <c r="AR196" s="77">
        <v>0</v>
      </c>
      <c r="AT196" s="77">
        <v>0</v>
      </c>
      <c r="AV196" s="77">
        <v>0</v>
      </c>
      <c r="AX196" s="77">
        <v>1</v>
      </c>
      <c r="BA196" s="77" t="s">
        <v>1173</v>
      </c>
    </row>
    <row r="197" spans="1:53" ht="42" x14ac:dyDescent="0.15">
      <c r="A197" s="74" t="s">
        <v>651</v>
      </c>
      <c r="B197" s="74" t="s">
        <v>652</v>
      </c>
      <c r="C197" s="74" t="s">
        <v>27</v>
      </c>
      <c r="D197" s="74" t="s">
        <v>27</v>
      </c>
      <c r="E197" s="74" t="s">
        <v>27</v>
      </c>
      <c r="F197" s="74" t="s">
        <v>63</v>
      </c>
      <c r="G197" s="74" t="s">
        <v>653</v>
      </c>
      <c r="H197" s="74">
        <v>2019</v>
      </c>
      <c r="I197" s="74">
        <v>9</v>
      </c>
      <c r="J197" s="74" t="s">
        <v>27</v>
      </c>
      <c r="K197" s="75" t="s">
        <v>27</v>
      </c>
      <c r="L197" s="74" t="s">
        <v>27</v>
      </c>
      <c r="M197" s="74" t="s">
        <v>27</v>
      </c>
      <c r="N197" s="74" t="s">
        <v>27</v>
      </c>
      <c r="O197" s="74" t="s">
        <v>27</v>
      </c>
      <c r="P197" s="74">
        <v>10322</v>
      </c>
      <c r="Q197" s="76" t="s">
        <v>1056</v>
      </c>
      <c r="R197" s="74" t="s">
        <v>27</v>
      </c>
      <c r="S197" s="74" t="s">
        <v>27</v>
      </c>
      <c r="T197" s="74">
        <v>1</v>
      </c>
      <c r="U197" s="74">
        <v>0.5</v>
      </c>
      <c r="V197" s="74">
        <v>0</v>
      </c>
      <c r="W197" s="74">
        <v>0</v>
      </c>
      <c r="X197" s="74">
        <v>0</v>
      </c>
      <c r="Y197" s="74">
        <v>0</v>
      </c>
      <c r="Z197" s="74">
        <v>0</v>
      </c>
      <c r="AA197" s="74">
        <v>1</v>
      </c>
      <c r="AC197" s="74">
        <v>1</v>
      </c>
      <c r="AE197" s="74">
        <v>1</v>
      </c>
      <c r="AF197" s="74" t="s">
        <v>1174</v>
      </c>
      <c r="AG197" s="74">
        <v>0</v>
      </c>
      <c r="AH197" s="74">
        <v>1</v>
      </c>
      <c r="AI197" s="74">
        <v>0</v>
      </c>
    </row>
    <row r="198" spans="1:53" ht="42" x14ac:dyDescent="0.15">
      <c r="A198" s="74" t="s">
        <v>654</v>
      </c>
      <c r="B198" s="74" t="s">
        <v>655</v>
      </c>
      <c r="C198" s="74" t="s">
        <v>27</v>
      </c>
      <c r="D198" s="74" t="s">
        <v>27</v>
      </c>
      <c r="E198" s="74" t="s">
        <v>27</v>
      </c>
      <c r="F198" s="74" t="s">
        <v>88</v>
      </c>
      <c r="G198" s="74" t="s">
        <v>656</v>
      </c>
      <c r="H198" s="74">
        <v>2019</v>
      </c>
      <c r="I198" s="74">
        <v>7</v>
      </c>
      <c r="J198" s="74" t="s">
        <v>27</v>
      </c>
      <c r="K198" s="75" t="s">
        <v>27</v>
      </c>
      <c r="L198" s="74" t="s">
        <v>27</v>
      </c>
      <c r="M198" s="74" t="s">
        <v>27</v>
      </c>
      <c r="N198" s="74" t="s">
        <v>27</v>
      </c>
      <c r="O198" s="74" t="s">
        <v>27</v>
      </c>
      <c r="P198" s="74" t="s">
        <v>657</v>
      </c>
      <c r="Q198" s="76" t="s">
        <v>1057</v>
      </c>
      <c r="R198" s="74" t="s">
        <v>27</v>
      </c>
      <c r="S198" s="74" t="s">
        <v>27</v>
      </c>
      <c r="T198" s="74">
        <v>1</v>
      </c>
      <c r="U198" s="74">
        <v>0.5</v>
      </c>
      <c r="V198" s="74">
        <v>0</v>
      </c>
      <c r="W198" s="74">
        <v>0</v>
      </c>
      <c r="X198" s="74">
        <v>0</v>
      </c>
      <c r="Y198" s="74">
        <v>0</v>
      </c>
      <c r="Z198" s="74">
        <v>1</v>
      </c>
      <c r="AA198" s="74">
        <v>0</v>
      </c>
      <c r="AC198" s="74">
        <v>0</v>
      </c>
      <c r="AD198" s="74" t="s">
        <v>1252</v>
      </c>
      <c r="AE198" s="74">
        <v>0</v>
      </c>
    </row>
    <row r="199" spans="1:53" s="77" customFormat="1" ht="84" x14ac:dyDescent="0.15">
      <c r="A199" s="77" t="s">
        <v>658</v>
      </c>
      <c r="B199" s="77" t="s">
        <v>659</v>
      </c>
      <c r="C199" s="77" t="s">
        <v>27</v>
      </c>
      <c r="D199" s="77" t="s">
        <v>27</v>
      </c>
      <c r="E199" s="77" t="s">
        <v>27</v>
      </c>
      <c r="F199" s="77" t="s">
        <v>529</v>
      </c>
      <c r="G199" s="77" t="s">
        <v>579</v>
      </c>
      <c r="H199" s="77">
        <v>2019</v>
      </c>
      <c r="I199" s="77">
        <v>514</v>
      </c>
      <c r="J199" s="77" t="s">
        <v>27</v>
      </c>
      <c r="K199" s="78" t="s">
        <v>27</v>
      </c>
      <c r="L199" s="77" t="s">
        <v>27</v>
      </c>
      <c r="M199" s="77" t="s">
        <v>27</v>
      </c>
      <c r="N199" s="77">
        <v>118</v>
      </c>
      <c r="O199" s="77">
        <v>126</v>
      </c>
      <c r="P199" s="77" t="s">
        <v>27</v>
      </c>
      <c r="Q199" s="79" t="s">
        <v>1058</v>
      </c>
      <c r="R199" s="77" t="s">
        <v>27</v>
      </c>
      <c r="S199" s="77" t="s">
        <v>27</v>
      </c>
      <c r="T199" s="77">
        <v>1</v>
      </c>
      <c r="U199" s="77">
        <v>0.5</v>
      </c>
      <c r="V199" s="77">
        <v>0</v>
      </c>
      <c r="W199" s="77">
        <v>0</v>
      </c>
      <c r="X199" s="77">
        <v>0</v>
      </c>
      <c r="Y199" s="77">
        <v>0</v>
      </c>
      <c r="Z199" s="77">
        <v>0</v>
      </c>
      <c r="AA199" s="77">
        <v>1</v>
      </c>
      <c r="AC199" s="77">
        <v>0</v>
      </c>
      <c r="AD199" s="77" t="s">
        <v>1270</v>
      </c>
      <c r="AE199" s="77">
        <v>1</v>
      </c>
      <c r="AF199" s="77" t="s">
        <v>891</v>
      </c>
      <c r="AG199" s="77">
        <v>0</v>
      </c>
      <c r="AH199" s="77">
        <v>2</v>
      </c>
      <c r="AI199" s="77">
        <v>1</v>
      </c>
      <c r="AJ199" s="77">
        <v>1</v>
      </c>
      <c r="AK199" s="77">
        <v>1</v>
      </c>
      <c r="BA199" s="77" t="s">
        <v>1175</v>
      </c>
    </row>
    <row r="200" spans="1:53" ht="42" x14ac:dyDescent="0.15">
      <c r="A200" s="74" t="s">
        <v>660</v>
      </c>
      <c r="B200" s="74" t="s">
        <v>661</v>
      </c>
      <c r="C200" s="74" t="s">
        <v>27</v>
      </c>
      <c r="D200" s="74" t="s">
        <v>27</v>
      </c>
      <c r="E200" s="74" t="s">
        <v>27</v>
      </c>
      <c r="F200" s="74" t="s">
        <v>63</v>
      </c>
      <c r="G200" s="74" t="s">
        <v>662</v>
      </c>
      <c r="H200" s="74">
        <v>2019</v>
      </c>
      <c r="I200" s="74">
        <v>9</v>
      </c>
      <c r="J200" s="74" t="s">
        <v>27</v>
      </c>
      <c r="K200" s="75" t="s">
        <v>27</v>
      </c>
      <c r="L200" s="74" t="s">
        <v>27</v>
      </c>
      <c r="M200" s="74" t="s">
        <v>27</v>
      </c>
      <c r="N200" s="74" t="s">
        <v>27</v>
      </c>
      <c r="O200" s="74" t="s">
        <v>27</v>
      </c>
      <c r="P200" s="74">
        <v>3484</v>
      </c>
      <c r="Q200" s="76" t="s">
        <v>1059</v>
      </c>
      <c r="R200" s="74" t="s">
        <v>27</v>
      </c>
      <c r="S200" s="74" t="s">
        <v>27</v>
      </c>
      <c r="T200" s="74">
        <v>1</v>
      </c>
      <c r="U200" s="74">
        <v>0.5</v>
      </c>
      <c r="V200" s="74">
        <v>0</v>
      </c>
      <c r="W200" s="74">
        <v>0</v>
      </c>
      <c r="X200" s="74">
        <v>0</v>
      </c>
      <c r="Y200" s="74">
        <v>0</v>
      </c>
      <c r="Z200" s="74">
        <v>0</v>
      </c>
      <c r="AA200" s="74">
        <v>1</v>
      </c>
      <c r="AC200" s="74">
        <v>0</v>
      </c>
      <c r="AD200" s="74" t="s">
        <v>1211</v>
      </c>
      <c r="AE200" s="74">
        <v>0</v>
      </c>
      <c r="AF200" s="74" t="s">
        <v>1176</v>
      </c>
    </row>
    <row r="201" spans="1:53" ht="42" x14ac:dyDescent="0.15">
      <c r="A201" s="74" t="s">
        <v>663</v>
      </c>
      <c r="B201" s="74" t="s">
        <v>664</v>
      </c>
      <c r="C201" s="74" t="s">
        <v>27</v>
      </c>
      <c r="D201" s="74" t="s">
        <v>27</v>
      </c>
      <c r="E201" s="74" t="s">
        <v>27</v>
      </c>
      <c r="F201" s="74" t="s">
        <v>665</v>
      </c>
      <c r="G201" s="74" t="s">
        <v>245</v>
      </c>
      <c r="H201" s="74">
        <v>2019</v>
      </c>
      <c r="I201" s="74">
        <v>20</v>
      </c>
      <c r="J201" s="74">
        <v>3</v>
      </c>
      <c r="K201" s="75" t="s">
        <v>27</v>
      </c>
      <c r="L201" s="74" t="s">
        <v>27</v>
      </c>
      <c r="M201" s="74" t="s">
        <v>27</v>
      </c>
      <c r="N201" s="74">
        <v>1468</v>
      </c>
      <c r="O201" s="74">
        <v>1484</v>
      </c>
      <c r="P201" s="74" t="s">
        <v>27</v>
      </c>
      <c r="Q201" s="76" t="s">
        <v>1060</v>
      </c>
      <c r="R201" s="74" t="s">
        <v>27</v>
      </c>
      <c r="S201" s="74" t="s">
        <v>27</v>
      </c>
      <c r="T201" s="74">
        <v>1</v>
      </c>
      <c r="U201" s="74">
        <v>0.5</v>
      </c>
      <c r="V201" s="74">
        <v>0</v>
      </c>
      <c r="W201" s="74">
        <v>0</v>
      </c>
      <c r="X201" s="74">
        <v>0</v>
      </c>
      <c r="Y201" s="74">
        <v>0</v>
      </c>
      <c r="Z201" s="74">
        <v>0</v>
      </c>
      <c r="AA201" s="74">
        <v>1</v>
      </c>
      <c r="AC201" s="74">
        <v>0</v>
      </c>
      <c r="AD201" s="74" t="s">
        <v>1211</v>
      </c>
      <c r="AE201" s="74">
        <v>0</v>
      </c>
      <c r="AF201" s="74">
        <v>2010</v>
      </c>
    </row>
    <row r="202" spans="1:53" ht="42" x14ac:dyDescent="0.15">
      <c r="A202" s="74" t="s">
        <v>666</v>
      </c>
      <c r="B202" s="74" t="s">
        <v>667</v>
      </c>
      <c r="C202" s="74" t="s">
        <v>27</v>
      </c>
      <c r="D202" s="74" t="s">
        <v>27</v>
      </c>
      <c r="E202" s="74" t="s">
        <v>27</v>
      </c>
      <c r="F202" s="74" t="s">
        <v>76</v>
      </c>
      <c r="G202" s="74" t="s">
        <v>530</v>
      </c>
      <c r="H202" s="74">
        <v>2019</v>
      </c>
      <c r="I202" s="74">
        <v>38</v>
      </c>
      <c r="J202" s="74">
        <v>1</v>
      </c>
      <c r="K202" s="75" t="s">
        <v>27</v>
      </c>
      <c r="L202" s="74" t="s">
        <v>27</v>
      </c>
      <c r="M202" s="74" t="s">
        <v>27</v>
      </c>
      <c r="N202" s="74">
        <v>29</v>
      </c>
      <c r="O202" s="74">
        <v>43</v>
      </c>
      <c r="P202" s="74" t="s">
        <v>27</v>
      </c>
      <c r="Q202" s="76" t="s">
        <v>1061</v>
      </c>
      <c r="R202" s="74" t="s">
        <v>27</v>
      </c>
      <c r="S202" s="74" t="s">
        <v>27</v>
      </c>
      <c r="T202" s="74">
        <v>1</v>
      </c>
      <c r="U202" s="74">
        <v>0.5</v>
      </c>
      <c r="V202" s="74">
        <v>0</v>
      </c>
      <c r="W202" s="74">
        <v>0</v>
      </c>
      <c r="X202" s="74">
        <v>0</v>
      </c>
      <c r="Y202" s="74">
        <v>0</v>
      </c>
      <c r="Z202" s="74">
        <v>1</v>
      </c>
      <c r="AA202" s="74">
        <v>0</v>
      </c>
      <c r="AC202" s="74">
        <v>0</v>
      </c>
      <c r="AD202" s="74" t="s">
        <v>1211</v>
      </c>
      <c r="AE202" s="74">
        <v>0</v>
      </c>
      <c r="AF202" s="74">
        <v>1998</v>
      </c>
    </row>
    <row r="203" spans="1:53" ht="210" x14ac:dyDescent="0.15">
      <c r="A203" s="74" t="s">
        <v>668</v>
      </c>
      <c r="B203" s="74" t="s">
        <v>669</v>
      </c>
      <c r="C203" s="74" t="s">
        <v>27</v>
      </c>
      <c r="D203" s="74" t="s">
        <v>27</v>
      </c>
      <c r="E203" s="74" t="s">
        <v>670</v>
      </c>
      <c r="F203" s="74" t="s">
        <v>671</v>
      </c>
      <c r="G203" s="74">
        <v>2019</v>
      </c>
      <c r="H203" s="74">
        <v>2019</v>
      </c>
      <c r="I203" s="74">
        <v>2094</v>
      </c>
      <c r="J203" s="74" t="s">
        <v>27</v>
      </c>
      <c r="K203" s="75" t="s">
        <v>27</v>
      </c>
      <c r="L203" s="74" t="s">
        <v>27</v>
      </c>
      <c r="M203" s="74" t="s">
        <v>27</v>
      </c>
      <c r="N203" s="74" t="s">
        <v>27</v>
      </c>
      <c r="O203" s="74" t="s">
        <v>27</v>
      </c>
      <c r="P203" s="74">
        <v>20024</v>
      </c>
      <c r="Q203" s="76" t="s">
        <v>1062</v>
      </c>
      <c r="R203" s="74" t="s">
        <v>672</v>
      </c>
      <c r="S203" s="74" t="s">
        <v>673</v>
      </c>
      <c r="T203" s="74">
        <v>1</v>
      </c>
      <c r="U203" s="74">
        <v>0.5</v>
      </c>
      <c r="V203" s="74">
        <v>0</v>
      </c>
      <c r="W203" s="74">
        <v>0</v>
      </c>
      <c r="X203" s="74">
        <v>0</v>
      </c>
      <c r="Y203" s="74">
        <v>0</v>
      </c>
      <c r="Z203" s="74">
        <v>1</v>
      </c>
      <c r="AA203" s="74">
        <v>0</v>
      </c>
      <c r="AC203" s="74">
        <v>1</v>
      </c>
      <c r="AE203" s="74">
        <v>1</v>
      </c>
      <c r="AF203" s="74" t="s">
        <v>891</v>
      </c>
      <c r="AG203" s="74">
        <v>1</v>
      </c>
      <c r="AH203" s="74">
        <v>1</v>
      </c>
      <c r="AI203" s="74">
        <v>0</v>
      </c>
    </row>
    <row r="204" spans="1:53" s="77" customFormat="1" ht="56" x14ac:dyDescent="0.15">
      <c r="A204" s="77" t="s">
        <v>674</v>
      </c>
      <c r="B204" s="77" t="s">
        <v>429</v>
      </c>
      <c r="C204" s="77" t="s">
        <v>27</v>
      </c>
      <c r="D204" s="77" t="s">
        <v>27</v>
      </c>
      <c r="E204" s="77" t="s">
        <v>27</v>
      </c>
      <c r="F204" s="77" t="s">
        <v>675</v>
      </c>
      <c r="G204" s="77" t="s">
        <v>534</v>
      </c>
      <c r="H204" s="77">
        <v>2019</v>
      </c>
      <c r="I204" s="77">
        <v>49</v>
      </c>
      <c r="J204" s="77">
        <v>1</v>
      </c>
      <c r="K204" s="78" t="s">
        <v>27</v>
      </c>
      <c r="L204" s="77" t="s">
        <v>27</v>
      </c>
      <c r="M204" s="77" t="s">
        <v>27</v>
      </c>
      <c r="N204" s="77">
        <v>48</v>
      </c>
      <c r="O204" s="77">
        <v>65</v>
      </c>
      <c r="P204" s="77" t="s">
        <v>27</v>
      </c>
      <c r="Q204" s="79" t="s">
        <v>1063</v>
      </c>
      <c r="R204" s="77" t="s">
        <v>27</v>
      </c>
      <c r="S204" s="77" t="s">
        <v>27</v>
      </c>
      <c r="T204" s="77">
        <v>1</v>
      </c>
      <c r="U204" s="77">
        <v>0.5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1</v>
      </c>
      <c r="AC204" s="77">
        <v>0</v>
      </c>
      <c r="AD204" s="77" t="s">
        <v>1228</v>
      </c>
    </row>
    <row r="205" spans="1:53" ht="42" x14ac:dyDescent="0.15">
      <c r="A205" s="74" t="s">
        <v>676</v>
      </c>
      <c r="B205" s="74" t="s">
        <v>677</v>
      </c>
      <c r="C205" s="74" t="s">
        <v>27</v>
      </c>
      <c r="D205" s="74" t="s">
        <v>27</v>
      </c>
      <c r="E205" s="74" t="s">
        <v>27</v>
      </c>
      <c r="F205" s="74" t="s">
        <v>678</v>
      </c>
      <c r="G205" s="74" t="s">
        <v>679</v>
      </c>
      <c r="H205" s="74">
        <v>2018</v>
      </c>
      <c r="I205" s="74">
        <v>490</v>
      </c>
      <c r="J205" s="74" t="s">
        <v>27</v>
      </c>
      <c r="K205" s="75" t="s">
        <v>27</v>
      </c>
      <c r="L205" s="74" t="s">
        <v>27</v>
      </c>
      <c r="M205" s="74" t="s">
        <v>27</v>
      </c>
      <c r="N205" s="74">
        <v>1</v>
      </c>
      <c r="O205" s="74">
        <v>9</v>
      </c>
      <c r="P205" s="74" t="s">
        <v>27</v>
      </c>
      <c r="Q205" s="76" t="s">
        <v>1064</v>
      </c>
      <c r="R205" s="74" t="s">
        <v>27</v>
      </c>
      <c r="S205" s="74" t="s">
        <v>27</v>
      </c>
      <c r="T205" s="74">
        <v>1</v>
      </c>
      <c r="U205" s="74">
        <v>0.33</v>
      </c>
      <c r="V205" s="74">
        <v>0</v>
      </c>
      <c r="W205" s="74">
        <v>0</v>
      </c>
      <c r="X205" s="74">
        <v>0</v>
      </c>
      <c r="Y205" s="74">
        <v>0</v>
      </c>
      <c r="Z205" s="74">
        <v>0</v>
      </c>
      <c r="AA205" s="74">
        <v>1</v>
      </c>
      <c r="AC205" s="74">
        <v>0</v>
      </c>
      <c r="AD205" s="74" t="s">
        <v>1252</v>
      </c>
      <c r="AE205" s="74">
        <v>0</v>
      </c>
    </row>
    <row r="206" spans="1:53" s="77" customFormat="1" ht="28" x14ac:dyDescent="0.15">
      <c r="A206" s="77" t="s">
        <v>680</v>
      </c>
      <c r="B206" s="77" t="s">
        <v>681</v>
      </c>
      <c r="C206" s="77" t="s">
        <v>27</v>
      </c>
      <c r="D206" s="77" t="s">
        <v>27</v>
      </c>
      <c r="E206" s="77" t="s">
        <v>27</v>
      </c>
      <c r="F206" s="77" t="s">
        <v>682</v>
      </c>
      <c r="G206" s="77" t="s">
        <v>593</v>
      </c>
      <c r="H206" s="77">
        <v>2018</v>
      </c>
      <c r="I206" s="77" t="s">
        <v>27</v>
      </c>
      <c r="J206" s="77">
        <v>138</v>
      </c>
      <c r="K206" s="78" t="s">
        <v>27</v>
      </c>
      <c r="L206" s="77" t="s">
        <v>27</v>
      </c>
      <c r="M206" s="77" t="s">
        <v>27</v>
      </c>
      <c r="N206" s="77" t="s">
        <v>27</v>
      </c>
      <c r="O206" s="77" t="s">
        <v>27</v>
      </c>
      <c r="P206" s="77" t="s">
        <v>683</v>
      </c>
      <c r="Q206" s="79" t="s">
        <v>1065</v>
      </c>
      <c r="R206" s="77" t="s">
        <v>27</v>
      </c>
      <c r="S206" s="77" t="s">
        <v>27</v>
      </c>
      <c r="T206" s="77">
        <v>1</v>
      </c>
      <c r="U206" s="77">
        <v>0.33</v>
      </c>
      <c r="V206" s="77">
        <v>0</v>
      </c>
      <c r="W206" s="77">
        <v>0</v>
      </c>
      <c r="X206" s="77">
        <v>0</v>
      </c>
      <c r="Y206" s="77">
        <v>0</v>
      </c>
      <c r="Z206" s="77">
        <v>1</v>
      </c>
      <c r="AA206" s="77">
        <v>0</v>
      </c>
      <c r="AC206" s="77">
        <v>0</v>
      </c>
      <c r="AD206" s="77" t="s">
        <v>1230</v>
      </c>
      <c r="AE206" s="77">
        <v>0</v>
      </c>
    </row>
    <row r="207" spans="1:53" ht="42" x14ac:dyDescent="0.15">
      <c r="A207" s="74" t="s">
        <v>684</v>
      </c>
      <c r="B207" s="74" t="s">
        <v>685</v>
      </c>
      <c r="C207" s="74" t="s">
        <v>27</v>
      </c>
      <c r="D207" s="74" t="s">
        <v>27</v>
      </c>
      <c r="E207" s="74" t="s">
        <v>27</v>
      </c>
      <c r="F207" s="74" t="s">
        <v>88</v>
      </c>
      <c r="G207" s="74" t="s">
        <v>299</v>
      </c>
      <c r="H207" s="74">
        <v>2018</v>
      </c>
      <c r="I207" s="74">
        <v>6</v>
      </c>
      <c r="J207" s="74" t="s">
        <v>27</v>
      </c>
      <c r="K207" s="75" t="s">
        <v>27</v>
      </c>
      <c r="L207" s="74" t="s">
        <v>27</v>
      </c>
      <c r="M207" s="74" t="s">
        <v>27</v>
      </c>
      <c r="N207" s="74" t="s">
        <v>27</v>
      </c>
      <c r="O207" s="74" t="s">
        <v>27</v>
      </c>
      <c r="P207" s="74" t="s">
        <v>686</v>
      </c>
      <c r="Q207" s="76" t="s">
        <v>1066</v>
      </c>
      <c r="R207" s="74" t="s">
        <v>27</v>
      </c>
      <c r="S207" s="74" t="s">
        <v>27</v>
      </c>
      <c r="T207" s="74">
        <v>1</v>
      </c>
      <c r="U207" s="74">
        <v>0.33</v>
      </c>
      <c r="V207" s="74">
        <v>0</v>
      </c>
      <c r="W207" s="74">
        <v>0</v>
      </c>
      <c r="X207" s="74">
        <v>0</v>
      </c>
      <c r="Y207" s="74">
        <v>0</v>
      </c>
      <c r="Z207" s="74">
        <v>1</v>
      </c>
      <c r="AA207" s="74">
        <v>0</v>
      </c>
      <c r="AC207" s="74">
        <v>0</v>
      </c>
      <c r="AD207" s="74" t="s">
        <v>1252</v>
      </c>
      <c r="AE207" s="74">
        <v>0</v>
      </c>
      <c r="AF207" s="74">
        <v>2014</v>
      </c>
    </row>
    <row r="208" spans="1:53" s="77" customFormat="1" ht="56" x14ac:dyDescent="0.15">
      <c r="A208" s="77" t="s">
        <v>687</v>
      </c>
      <c r="B208" s="77" t="s">
        <v>688</v>
      </c>
      <c r="C208" s="77" t="s">
        <v>27</v>
      </c>
      <c r="D208" s="77" t="s">
        <v>27</v>
      </c>
      <c r="E208" s="77" t="s">
        <v>27</v>
      </c>
      <c r="F208" s="77" t="s">
        <v>454</v>
      </c>
      <c r="G208" s="77" t="s">
        <v>689</v>
      </c>
      <c r="H208" s="77">
        <v>2018</v>
      </c>
      <c r="I208" s="77">
        <v>66</v>
      </c>
      <c r="J208" s="77" t="s">
        <v>27</v>
      </c>
      <c r="K208" s="78" t="s">
        <v>27</v>
      </c>
      <c r="L208" s="77">
        <v>1</v>
      </c>
      <c r="M208" s="77" t="s">
        <v>27</v>
      </c>
      <c r="N208" s="77" t="s">
        <v>690</v>
      </c>
      <c r="O208" s="77" t="s">
        <v>691</v>
      </c>
      <c r="P208" s="77" t="s">
        <v>27</v>
      </c>
      <c r="Q208" s="79" t="s">
        <v>1232</v>
      </c>
      <c r="R208" s="77" t="s">
        <v>27</v>
      </c>
      <c r="S208" s="77" t="s">
        <v>27</v>
      </c>
      <c r="T208" s="77">
        <v>1</v>
      </c>
      <c r="U208" s="77">
        <v>0.33</v>
      </c>
      <c r="V208" s="77">
        <v>0</v>
      </c>
      <c r="W208" s="77">
        <v>0</v>
      </c>
      <c r="X208" s="77">
        <v>0</v>
      </c>
      <c r="Y208" s="77">
        <v>0</v>
      </c>
      <c r="Z208" s="77">
        <v>1</v>
      </c>
      <c r="AA208" s="77">
        <v>0</v>
      </c>
      <c r="AC208" s="77">
        <v>0</v>
      </c>
      <c r="AD208" s="77" t="s">
        <v>1211</v>
      </c>
      <c r="AE208" s="77">
        <v>0</v>
      </c>
      <c r="AF208" s="77" t="s">
        <v>1177</v>
      </c>
    </row>
    <row r="209" spans="1:53" ht="42" x14ac:dyDescent="0.15">
      <c r="A209" s="74" t="s">
        <v>692</v>
      </c>
      <c r="B209" s="74" t="s">
        <v>693</v>
      </c>
      <c r="C209" s="74" t="s">
        <v>27</v>
      </c>
      <c r="D209" s="74" t="s">
        <v>27</v>
      </c>
      <c r="E209" s="74" t="s">
        <v>27</v>
      </c>
      <c r="F209" s="74" t="s">
        <v>529</v>
      </c>
      <c r="G209" s="74" t="s">
        <v>189</v>
      </c>
      <c r="H209" s="74">
        <v>2018</v>
      </c>
      <c r="I209" s="74">
        <v>500</v>
      </c>
      <c r="J209" s="74" t="s">
        <v>27</v>
      </c>
      <c r="K209" s="75" t="s">
        <v>27</v>
      </c>
      <c r="L209" s="74" t="s">
        <v>27</v>
      </c>
      <c r="M209" s="74" t="s">
        <v>27</v>
      </c>
      <c r="N209" s="74">
        <v>73</v>
      </c>
      <c r="O209" s="74">
        <v>88</v>
      </c>
      <c r="P209" s="74" t="s">
        <v>27</v>
      </c>
      <c r="Q209" s="76" t="s">
        <v>1067</v>
      </c>
      <c r="R209" s="74" t="s">
        <v>27</v>
      </c>
      <c r="S209" s="74" t="s">
        <v>27</v>
      </c>
      <c r="T209" s="74">
        <v>1</v>
      </c>
      <c r="U209" s="74">
        <v>0.33</v>
      </c>
      <c r="V209" s="74">
        <v>0</v>
      </c>
      <c r="W209" s="74">
        <v>0</v>
      </c>
      <c r="X209" s="74">
        <v>0</v>
      </c>
      <c r="Y209" s="74">
        <v>0</v>
      </c>
      <c r="Z209" s="74">
        <v>0</v>
      </c>
      <c r="AA209" s="74">
        <v>1</v>
      </c>
      <c r="AC209" s="74">
        <v>0</v>
      </c>
      <c r="AD209" s="74" t="s">
        <v>1211</v>
      </c>
      <c r="AE209" s="74">
        <v>0</v>
      </c>
      <c r="AF209" s="74" t="s">
        <v>1143</v>
      </c>
    </row>
    <row r="210" spans="1:53" ht="196" x14ac:dyDescent="0.15">
      <c r="A210" s="74" t="s">
        <v>694</v>
      </c>
      <c r="B210" s="74" t="s">
        <v>695</v>
      </c>
      <c r="C210" s="74" t="s">
        <v>27</v>
      </c>
      <c r="D210" s="74" t="s">
        <v>27</v>
      </c>
      <c r="E210" s="74" t="s">
        <v>696</v>
      </c>
      <c r="F210" s="74" t="s">
        <v>697</v>
      </c>
      <c r="G210" s="74">
        <v>2016</v>
      </c>
      <c r="H210" s="74">
        <v>2016</v>
      </c>
      <c r="I210" s="74" t="s">
        <v>27</v>
      </c>
      <c r="J210" s="74" t="s">
        <v>27</v>
      </c>
      <c r="K210" s="75" t="s">
        <v>27</v>
      </c>
      <c r="L210" s="74" t="s">
        <v>27</v>
      </c>
      <c r="M210" s="74" t="s">
        <v>27</v>
      </c>
      <c r="N210" s="74">
        <v>1</v>
      </c>
      <c r="O210" s="74">
        <v>6</v>
      </c>
      <c r="P210" s="74" t="s">
        <v>27</v>
      </c>
      <c r="Q210" s="76" t="s">
        <v>1271</v>
      </c>
      <c r="R210" s="74" t="s">
        <v>698</v>
      </c>
      <c r="S210" s="74" t="s">
        <v>699</v>
      </c>
      <c r="T210" s="74">
        <v>1</v>
      </c>
      <c r="U210" s="74">
        <v>0.2</v>
      </c>
      <c r="V210" s="74">
        <v>0</v>
      </c>
      <c r="W210" s="74">
        <v>0</v>
      </c>
      <c r="X210" s="74">
        <v>0</v>
      </c>
      <c r="Y210" s="74">
        <v>0</v>
      </c>
      <c r="Z210" s="74">
        <v>1</v>
      </c>
      <c r="AA210" s="74">
        <v>0</v>
      </c>
      <c r="AC210" s="74">
        <v>0</v>
      </c>
      <c r="AD210" s="74" t="s">
        <v>1272</v>
      </c>
      <c r="AE210" s="74">
        <v>0</v>
      </c>
    </row>
    <row r="211" spans="1:53" ht="56" x14ac:dyDescent="0.15">
      <c r="A211" s="74" t="s">
        <v>700</v>
      </c>
      <c r="B211" s="74" t="s">
        <v>701</v>
      </c>
      <c r="C211" s="74" t="s">
        <v>27</v>
      </c>
      <c r="D211" s="74" t="s">
        <v>27</v>
      </c>
      <c r="E211" s="74" t="s">
        <v>27</v>
      </c>
      <c r="F211" s="74" t="s">
        <v>206</v>
      </c>
      <c r="G211" s="74" t="s">
        <v>702</v>
      </c>
      <c r="H211" s="74">
        <v>2020</v>
      </c>
      <c r="I211" s="74">
        <v>158</v>
      </c>
      <c r="J211" s="74" t="s">
        <v>27</v>
      </c>
      <c r="K211" s="75" t="s">
        <v>27</v>
      </c>
      <c r="L211" s="74" t="s">
        <v>27</v>
      </c>
      <c r="M211" s="74" t="s">
        <v>27</v>
      </c>
      <c r="N211" s="74" t="s">
        <v>27</v>
      </c>
      <c r="O211" s="74" t="s">
        <v>27</v>
      </c>
      <c r="P211" s="74">
        <v>111405</v>
      </c>
      <c r="Q211" s="76" t="s">
        <v>1068</v>
      </c>
      <c r="R211" s="74" t="s">
        <v>27</v>
      </c>
      <c r="S211" s="74" t="s">
        <v>27</v>
      </c>
      <c r="T211" s="74">
        <v>0</v>
      </c>
      <c r="U211" s="74">
        <v>0</v>
      </c>
      <c r="V211" s="74">
        <v>0</v>
      </c>
      <c r="W211" s="74">
        <v>0</v>
      </c>
      <c r="X211" s="74">
        <v>0</v>
      </c>
      <c r="Y211" s="74">
        <v>0</v>
      </c>
      <c r="Z211" s="74">
        <v>0</v>
      </c>
      <c r="AA211" s="74">
        <v>0</v>
      </c>
      <c r="AC211" s="74">
        <v>1</v>
      </c>
      <c r="AE211" s="74">
        <v>1</v>
      </c>
      <c r="AF211" s="74">
        <v>2017</v>
      </c>
      <c r="AG211" s="74">
        <v>0</v>
      </c>
      <c r="AH211" s="74">
        <v>2</v>
      </c>
      <c r="AI211" s="74">
        <v>0</v>
      </c>
    </row>
    <row r="212" spans="1:53" ht="56" x14ac:dyDescent="0.15">
      <c r="A212" s="74" t="s">
        <v>703</v>
      </c>
      <c r="B212" s="74" t="s">
        <v>704</v>
      </c>
      <c r="C212" s="74" t="s">
        <v>27</v>
      </c>
      <c r="D212" s="74" t="s">
        <v>27</v>
      </c>
      <c r="E212" s="74" t="s">
        <v>27</v>
      </c>
      <c r="F212" s="74" t="s">
        <v>705</v>
      </c>
      <c r="G212" s="74" t="s">
        <v>706</v>
      </c>
      <c r="H212" s="74">
        <v>2020</v>
      </c>
      <c r="I212" s="74">
        <v>268</v>
      </c>
      <c r="J212" s="74" t="s">
        <v>27</v>
      </c>
      <c r="K212" s="75" t="s">
        <v>27</v>
      </c>
      <c r="L212" s="74" t="s">
        <v>27</v>
      </c>
      <c r="M212" s="74" t="s">
        <v>27</v>
      </c>
      <c r="N212" s="74" t="s">
        <v>27</v>
      </c>
      <c r="O212" s="74" t="s">
        <v>27</v>
      </c>
      <c r="P212" s="74">
        <v>110666</v>
      </c>
      <c r="Q212" s="76" t="s">
        <v>1069</v>
      </c>
      <c r="R212" s="74" t="s">
        <v>27</v>
      </c>
      <c r="S212" s="74" t="s">
        <v>27</v>
      </c>
      <c r="T212" s="74">
        <v>0</v>
      </c>
      <c r="U212" s="74">
        <v>0</v>
      </c>
      <c r="V212" s="74">
        <v>0</v>
      </c>
      <c r="W212" s="74">
        <v>0</v>
      </c>
      <c r="X212" s="74">
        <v>0</v>
      </c>
      <c r="Y212" s="74">
        <v>0</v>
      </c>
      <c r="Z212" s="74">
        <v>0</v>
      </c>
      <c r="AA212" s="74">
        <v>0</v>
      </c>
      <c r="AC212" s="74">
        <v>1</v>
      </c>
      <c r="AE212" s="74">
        <v>1</v>
      </c>
      <c r="AF212" s="74" t="s">
        <v>1178</v>
      </c>
      <c r="AG212" s="74">
        <v>1</v>
      </c>
      <c r="AH212" s="74">
        <v>1</v>
      </c>
      <c r="AI212" s="74">
        <v>0</v>
      </c>
    </row>
    <row r="213" spans="1:53" ht="70" x14ac:dyDescent="0.15">
      <c r="A213" s="74" t="s">
        <v>707</v>
      </c>
      <c r="B213" s="74" t="s">
        <v>138</v>
      </c>
      <c r="C213" s="74" t="s">
        <v>27</v>
      </c>
      <c r="D213" s="74" t="s">
        <v>27</v>
      </c>
      <c r="E213" s="74" t="s">
        <v>27</v>
      </c>
      <c r="F213" s="74" t="s">
        <v>76</v>
      </c>
      <c r="G213" s="74" t="s">
        <v>27</v>
      </c>
      <c r="H213" s="74">
        <v>2020</v>
      </c>
      <c r="I213" s="74" t="s">
        <v>27</v>
      </c>
      <c r="J213" s="74" t="s">
        <v>27</v>
      </c>
      <c r="K213" s="75" t="s">
        <v>27</v>
      </c>
      <c r="L213" s="74" t="s">
        <v>27</v>
      </c>
      <c r="M213" s="74" t="s">
        <v>27</v>
      </c>
      <c r="N213" s="74" t="s">
        <v>27</v>
      </c>
      <c r="O213" s="74" t="s">
        <v>27</v>
      </c>
      <c r="P213" s="74" t="s">
        <v>27</v>
      </c>
      <c r="Q213" s="76" t="s">
        <v>1070</v>
      </c>
      <c r="R213" s="74" t="s">
        <v>27</v>
      </c>
      <c r="S213" s="74" t="s">
        <v>27</v>
      </c>
      <c r="T213" s="74">
        <v>0</v>
      </c>
      <c r="U213" s="74">
        <v>0</v>
      </c>
      <c r="V213" s="74">
        <v>0</v>
      </c>
      <c r="W213" s="74">
        <v>0</v>
      </c>
      <c r="X213" s="74">
        <v>0</v>
      </c>
      <c r="Y213" s="74">
        <v>0</v>
      </c>
      <c r="Z213" s="74">
        <v>0</v>
      </c>
      <c r="AA213" s="74">
        <v>0</v>
      </c>
      <c r="AC213" s="74">
        <v>1</v>
      </c>
      <c r="AE213" s="74">
        <v>1</v>
      </c>
      <c r="AF213" s="74" t="s">
        <v>1179</v>
      </c>
      <c r="AG213" s="74">
        <v>1</v>
      </c>
      <c r="AH213" s="74">
        <v>1</v>
      </c>
      <c r="AI213" s="74">
        <v>1</v>
      </c>
      <c r="AJ213" s="74">
        <v>1</v>
      </c>
      <c r="AK213" s="74">
        <v>1</v>
      </c>
      <c r="AM213" s="74">
        <v>1</v>
      </c>
      <c r="AN213" s="74" t="s">
        <v>1152</v>
      </c>
      <c r="AO213" s="74">
        <v>1</v>
      </c>
      <c r="AP213" s="74" t="s">
        <v>1182</v>
      </c>
      <c r="AQ213" s="74">
        <v>1</v>
      </c>
      <c r="AR213" s="74">
        <v>0</v>
      </c>
      <c r="AT213" s="74">
        <v>0</v>
      </c>
      <c r="AV213" s="74">
        <v>0</v>
      </c>
      <c r="AX213" s="74">
        <v>1</v>
      </c>
      <c r="AY213" s="74" t="s">
        <v>1181</v>
      </c>
      <c r="BA213" s="74" t="s">
        <v>1180</v>
      </c>
    </row>
    <row r="214" spans="1:53" ht="42" x14ac:dyDescent="0.15">
      <c r="A214" s="74" t="s">
        <v>708</v>
      </c>
      <c r="B214" s="74" t="s">
        <v>709</v>
      </c>
      <c r="C214" s="74" t="s">
        <v>27</v>
      </c>
      <c r="D214" s="74" t="s">
        <v>27</v>
      </c>
      <c r="E214" s="74" t="s">
        <v>27</v>
      </c>
      <c r="F214" s="74" t="s">
        <v>76</v>
      </c>
      <c r="G214" s="74" t="s">
        <v>27</v>
      </c>
      <c r="H214" s="74">
        <v>2020</v>
      </c>
      <c r="I214" s="74" t="s">
        <v>27</v>
      </c>
      <c r="J214" s="74" t="s">
        <v>27</v>
      </c>
      <c r="K214" s="75" t="s">
        <v>27</v>
      </c>
      <c r="L214" s="74" t="s">
        <v>27</v>
      </c>
      <c r="M214" s="74" t="s">
        <v>27</v>
      </c>
      <c r="N214" s="74" t="s">
        <v>27</v>
      </c>
      <c r="O214" s="74" t="s">
        <v>27</v>
      </c>
      <c r="P214" s="74" t="s">
        <v>27</v>
      </c>
      <c r="Q214" s="76" t="s">
        <v>1071</v>
      </c>
      <c r="R214" s="74" t="s">
        <v>27</v>
      </c>
      <c r="S214" s="74" t="s">
        <v>27</v>
      </c>
      <c r="T214" s="74">
        <v>0</v>
      </c>
      <c r="U214" s="74">
        <v>0</v>
      </c>
      <c r="V214" s="74">
        <v>0</v>
      </c>
      <c r="W214" s="74">
        <v>0</v>
      </c>
      <c r="X214" s="74">
        <v>0</v>
      </c>
      <c r="Y214" s="74">
        <v>0</v>
      </c>
      <c r="Z214" s="74">
        <v>0</v>
      </c>
      <c r="AA214" s="74">
        <v>0</v>
      </c>
      <c r="AC214" s="74">
        <v>0</v>
      </c>
      <c r="AD214" s="74" t="s">
        <v>1183</v>
      </c>
      <c r="AE214" s="74">
        <v>0</v>
      </c>
    </row>
    <row r="215" spans="1:53" ht="42" x14ac:dyDescent="0.15">
      <c r="A215" s="74" t="s">
        <v>710</v>
      </c>
      <c r="B215" s="74" t="s">
        <v>711</v>
      </c>
      <c r="C215" s="74" t="s">
        <v>27</v>
      </c>
      <c r="D215" s="74" t="s">
        <v>27</v>
      </c>
      <c r="E215" s="74" t="s">
        <v>27</v>
      </c>
      <c r="F215" s="74" t="s">
        <v>63</v>
      </c>
      <c r="G215" s="74" t="s">
        <v>712</v>
      </c>
      <c r="H215" s="74">
        <v>2020</v>
      </c>
      <c r="I215" s="74">
        <v>10</v>
      </c>
      <c r="J215" s="74">
        <v>1</v>
      </c>
      <c r="K215" s="75" t="s">
        <v>27</v>
      </c>
      <c r="L215" s="74" t="s">
        <v>27</v>
      </c>
      <c r="M215" s="74" t="s">
        <v>27</v>
      </c>
      <c r="N215" s="74" t="s">
        <v>27</v>
      </c>
      <c r="O215" s="74" t="s">
        <v>27</v>
      </c>
      <c r="P215" s="74">
        <v>11975</v>
      </c>
      <c r="Q215" s="76" t="s">
        <v>1072</v>
      </c>
      <c r="R215" s="74" t="s">
        <v>27</v>
      </c>
      <c r="S215" s="74" t="s">
        <v>27</v>
      </c>
      <c r="T215" s="74">
        <v>0</v>
      </c>
      <c r="U215" s="74">
        <v>0</v>
      </c>
      <c r="V215" s="74">
        <v>0</v>
      </c>
      <c r="W215" s="74">
        <v>0</v>
      </c>
      <c r="X215" s="74">
        <v>0</v>
      </c>
      <c r="Y215" s="74">
        <v>0</v>
      </c>
      <c r="Z215" s="74">
        <v>0</v>
      </c>
      <c r="AA215" s="74">
        <v>0</v>
      </c>
      <c r="AC215" s="74">
        <v>0</v>
      </c>
      <c r="AD215" s="74" t="s">
        <v>1241</v>
      </c>
      <c r="AE215" s="74">
        <v>0</v>
      </c>
      <c r="AH215" s="74">
        <v>2</v>
      </c>
    </row>
    <row r="216" spans="1:53" ht="42" x14ac:dyDescent="0.15">
      <c r="A216" s="74" t="s">
        <v>713</v>
      </c>
      <c r="B216" s="74" t="s">
        <v>714</v>
      </c>
      <c r="C216" s="74" t="s">
        <v>27</v>
      </c>
      <c r="D216" s="74" t="s">
        <v>27</v>
      </c>
      <c r="E216" s="74" t="s">
        <v>27</v>
      </c>
      <c r="F216" s="74" t="s">
        <v>715</v>
      </c>
      <c r="G216" s="74" t="s">
        <v>716</v>
      </c>
      <c r="H216" s="74">
        <v>2020</v>
      </c>
      <c r="I216" s="74">
        <v>8</v>
      </c>
      <c r="J216" s="74" t="s">
        <v>27</v>
      </c>
      <c r="K216" s="75" t="s">
        <v>27</v>
      </c>
      <c r="L216" s="74" t="s">
        <v>27</v>
      </c>
      <c r="M216" s="74" t="s">
        <v>27</v>
      </c>
      <c r="N216" s="74" t="s">
        <v>27</v>
      </c>
      <c r="O216" s="74" t="s">
        <v>27</v>
      </c>
      <c r="P216" s="74">
        <v>178</v>
      </c>
      <c r="Q216" s="76" t="s">
        <v>1073</v>
      </c>
      <c r="R216" s="74" t="s">
        <v>27</v>
      </c>
      <c r="S216" s="74" t="s">
        <v>27</v>
      </c>
      <c r="T216" s="74">
        <v>0</v>
      </c>
      <c r="U216" s="74">
        <v>0</v>
      </c>
      <c r="V216" s="74">
        <v>0</v>
      </c>
      <c r="W216" s="74">
        <v>0</v>
      </c>
      <c r="X216" s="74">
        <v>0</v>
      </c>
      <c r="Y216" s="74">
        <v>0</v>
      </c>
      <c r="Z216" s="74">
        <v>0</v>
      </c>
      <c r="AA216" s="74">
        <v>0</v>
      </c>
      <c r="AC216" s="74">
        <v>1</v>
      </c>
      <c r="AE216" s="74">
        <v>1</v>
      </c>
      <c r="AF216" s="74">
        <v>2015</v>
      </c>
      <c r="AG216" s="74">
        <v>0</v>
      </c>
      <c r="AH216" s="74">
        <v>1</v>
      </c>
      <c r="AI216" s="74">
        <v>0</v>
      </c>
    </row>
    <row r="217" spans="1:53" ht="84" x14ac:dyDescent="0.15">
      <c r="A217" s="74" t="s">
        <v>717</v>
      </c>
      <c r="B217" s="74" t="s">
        <v>718</v>
      </c>
      <c r="C217" s="74" t="s">
        <v>27</v>
      </c>
      <c r="D217" s="74" t="s">
        <v>27</v>
      </c>
      <c r="E217" s="74" t="s">
        <v>27</v>
      </c>
      <c r="F217" s="74" t="s">
        <v>135</v>
      </c>
      <c r="G217" s="74" t="s">
        <v>463</v>
      </c>
      <c r="H217" s="74">
        <v>2020</v>
      </c>
      <c r="I217" s="74">
        <v>113</v>
      </c>
      <c r="J217" s="74" t="s">
        <v>27</v>
      </c>
      <c r="K217" s="75" t="s">
        <v>27</v>
      </c>
      <c r="L217" s="74" t="s">
        <v>27</v>
      </c>
      <c r="M217" s="74" t="s">
        <v>27</v>
      </c>
      <c r="N217" s="74" t="s">
        <v>27</v>
      </c>
      <c r="O217" s="74" t="s">
        <v>27</v>
      </c>
      <c r="P217" s="74">
        <v>106230</v>
      </c>
      <c r="Q217" s="76" t="s">
        <v>1074</v>
      </c>
      <c r="R217" s="74" t="s">
        <v>27</v>
      </c>
      <c r="S217" s="74" t="s">
        <v>27</v>
      </c>
      <c r="T217" s="74">
        <v>0</v>
      </c>
      <c r="U217" s="74">
        <v>0</v>
      </c>
      <c r="V217" s="74">
        <v>0</v>
      </c>
      <c r="W217" s="74">
        <v>0</v>
      </c>
      <c r="X217" s="74">
        <v>0</v>
      </c>
      <c r="Y217" s="74">
        <v>0</v>
      </c>
      <c r="Z217" s="74">
        <v>0</v>
      </c>
      <c r="AA217" s="74">
        <v>0</v>
      </c>
      <c r="AC217" s="74">
        <v>0</v>
      </c>
      <c r="AD217" s="74" t="s">
        <v>1244</v>
      </c>
      <c r="AE217" s="74">
        <v>1</v>
      </c>
      <c r="AF217" s="74">
        <v>2014</v>
      </c>
      <c r="AG217" s="74">
        <v>0</v>
      </c>
      <c r="AH217" s="74">
        <v>2</v>
      </c>
      <c r="AI217" s="74">
        <v>0</v>
      </c>
    </row>
    <row r="218" spans="1:53" ht="42" x14ac:dyDescent="0.15">
      <c r="A218" s="74" t="s">
        <v>719</v>
      </c>
      <c r="B218" s="74" t="s">
        <v>720</v>
      </c>
      <c r="C218" s="74" t="s">
        <v>27</v>
      </c>
      <c r="D218" s="74" t="s">
        <v>27</v>
      </c>
      <c r="E218" s="74" t="s">
        <v>27</v>
      </c>
      <c r="F218" s="74" t="s">
        <v>721</v>
      </c>
      <c r="G218" s="74" t="s">
        <v>722</v>
      </c>
      <c r="H218" s="74">
        <v>2020</v>
      </c>
      <c r="I218" s="74">
        <v>74</v>
      </c>
      <c r="J218" s="74">
        <v>1</v>
      </c>
      <c r="K218" s="75" t="s">
        <v>27</v>
      </c>
      <c r="L218" s="74" t="s">
        <v>27</v>
      </c>
      <c r="M218" s="74" t="s">
        <v>27</v>
      </c>
      <c r="N218" s="74" t="s">
        <v>27</v>
      </c>
      <c r="O218" s="74" t="s">
        <v>27</v>
      </c>
      <c r="P218" s="74">
        <v>6</v>
      </c>
      <c r="Q218" s="76" t="s">
        <v>1075</v>
      </c>
      <c r="R218" s="74" t="s">
        <v>27</v>
      </c>
      <c r="S218" s="74" t="s">
        <v>27</v>
      </c>
      <c r="T218" s="74">
        <v>0</v>
      </c>
      <c r="U218" s="74">
        <v>0</v>
      </c>
      <c r="V218" s="74">
        <v>0</v>
      </c>
      <c r="W218" s="74">
        <v>0</v>
      </c>
      <c r="X218" s="74">
        <v>0</v>
      </c>
      <c r="Y218" s="74">
        <v>0</v>
      </c>
      <c r="Z218" s="74">
        <v>0</v>
      </c>
      <c r="AA218" s="74">
        <v>0</v>
      </c>
      <c r="AC218" s="74">
        <v>1</v>
      </c>
      <c r="AE218" s="74">
        <v>1</v>
      </c>
      <c r="AF218" s="74" t="s">
        <v>1111</v>
      </c>
      <c r="AG218" s="74">
        <v>0</v>
      </c>
      <c r="AH218" s="74">
        <v>2</v>
      </c>
      <c r="AI218" s="74">
        <v>0</v>
      </c>
    </row>
    <row r="219" spans="1:53" ht="42" x14ac:dyDescent="0.15">
      <c r="A219" s="74" t="s">
        <v>723</v>
      </c>
      <c r="B219" s="74" t="s">
        <v>724</v>
      </c>
      <c r="C219" s="74" t="s">
        <v>27</v>
      </c>
      <c r="D219" s="74" t="s">
        <v>27</v>
      </c>
      <c r="E219" s="74" t="s">
        <v>27</v>
      </c>
      <c r="F219" s="74" t="s">
        <v>725</v>
      </c>
      <c r="G219" s="74" t="s">
        <v>612</v>
      </c>
      <c r="H219" s="74">
        <v>2020</v>
      </c>
      <c r="I219" s="74">
        <v>204</v>
      </c>
      <c r="J219" s="74" t="s">
        <v>27</v>
      </c>
      <c r="K219" s="75" t="s">
        <v>27</v>
      </c>
      <c r="L219" s="74" t="s">
        <v>27</v>
      </c>
      <c r="M219" s="74" t="s">
        <v>27</v>
      </c>
      <c r="N219" s="74" t="s">
        <v>27</v>
      </c>
      <c r="O219" s="74" t="s">
        <v>27</v>
      </c>
      <c r="P219" s="74" t="s">
        <v>726</v>
      </c>
      <c r="Q219" s="76" t="s">
        <v>1076</v>
      </c>
      <c r="R219" s="74" t="s">
        <v>27</v>
      </c>
      <c r="S219" s="74" t="s">
        <v>27</v>
      </c>
      <c r="T219" s="74">
        <v>0</v>
      </c>
      <c r="U219" s="74">
        <v>0</v>
      </c>
      <c r="V219" s="74">
        <v>0</v>
      </c>
      <c r="W219" s="74">
        <v>0</v>
      </c>
      <c r="X219" s="74">
        <v>0</v>
      </c>
      <c r="Y219" s="74">
        <v>0</v>
      </c>
      <c r="Z219" s="74">
        <v>0</v>
      </c>
      <c r="AA219" s="74">
        <v>0</v>
      </c>
      <c r="AC219" s="74">
        <v>0</v>
      </c>
      <c r="AD219" s="74" t="s">
        <v>1273</v>
      </c>
      <c r="AE219" s="74">
        <v>0</v>
      </c>
    </row>
    <row r="220" spans="1:53" ht="56" x14ac:dyDescent="0.15">
      <c r="A220" s="74" t="s">
        <v>727</v>
      </c>
      <c r="B220" s="74" t="s">
        <v>728</v>
      </c>
      <c r="C220" s="74" t="s">
        <v>27</v>
      </c>
      <c r="D220" s="74" t="s">
        <v>27</v>
      </c>
      <c r="E220" s="74" t="s">
        <v>27</v>
      </c>
      <c r="F220" s="74" t="s">
        <v>206</v>
      </c>
      <c r="G220" s="74" t="s">
        <v>612</v>
      </c>
      <c r="H220" s="74">
        <v>2020</v>
      </c>
      <c r="I220" s="74">
        <v>154</v>
      </c>
      <c r="J220" s="74" t="s">
        <v>27</v>
      </c>
      <c r="K220" s="75" t="s">
        <v>27</v>
      </c>
      <c r="L220" s="74" t="s">
        <v>27</v>
      </c>
      <c r="M220" s="74" t="s">
        <v>27</v>
      </c>
      <c r="N220" s="74" t="s">
        <v>27</v>
      </c>
      <c r="O220" s="74" t="s">
        <v>27</v>
      </c>
      <c r="P220" s="74">
        <v>111111</v>
      </c>
      <c r="Q220" s="76" t="s">
        <v>1077</v>
      </c>
      <c r="R220" s="74" t="s">
        <v>27</v>
      </c>
      <c r="S220" s="74" t="s">
        <v>27</v>
      </c>
      <c r="T220" s="74">
        <v>0</v>
      </c>
      <c r="U220" s="74">
        <v>0</v>
      </c>
      <c r="V220" s="74">
        <v>0</v>
      </c>
      <c r="W220" s="74">
        <v>0</v>
      </c>
      <c r="X220" s="74">
        <v>0</v>
      </c>
      <c r="Y220" s="74">
        <v>0</v>
      </c>
      <c r="Z220" s="74">
        <v>0</v>
      </c>
      <c r="AA220" s="74">
        <v>0</v>
      </c>
      <c r="AC220" s="74">
        <v>1</v>
      </c>
      <c r="AE220" s="74">
        <v>1</v>
      </c>
      <c r="AF220" s="74">
        <v>2016</v>
      </c>
      <c r="AG220" s="74">
        <v>0</v>
      </c>
      <c r="AH220" s="74">
        <v>1</v>
      </c>
      <c r="AI220" s="74">
        <v>0</v>
      </c>
    </row>
    <row r="221" spans="1:53" ht="42" x14ac:dyDescent="0.15">
      <c r="A221" s="74" t="s">
        <v>729</v>
      </c>
      <c r="B221" s="74" t="s">
        <v>730</v>
      </c>
      <c r="C221" s="74" t="s">
        <v>27</v>
      </c>
      <c r="D221" s="74" t="s">
        <v>27</v>
      </c>
      <c r="E221" s="74" t="s">
        <v>27</v>
      </c>
      <c r="F221" s="74" t="s">
        <v>267</v>
      </c>
      <c r="G221" s="74" t="s">
        <v>731</v>
      </c>
      <c r="H221" s="74">
        <v>2020</v>
      </c>
      <c r="I221" s="74">
        <v>423</v>
      </c>
      <c r="J221" s="74" t="s">
        <v>27</v>
      </c>
      <c r="K221" s="75" t="s">
        <v>27</v>
      </c>
      <c r="L221" s="74" t="s">
        <v>27</v>
      </c>
      <c r="M221" s="74" t="s">
        <v>27</v>
      </c>
      <c r="N221" s="74" t="s">
        <v>27</v>
      </c>
      <c r="O221" s="74" t="s">
        <v>27</v>
      </c>
      <c r="P221" s="74">
        <v>108999</v>
      </c>
      <c r="Q221" s="76" t="s">
        <v>1078</v>
      </c>
      <c r="R221" s="74" t="s">
        <v>27</v>
      </c>
      <c r="S221" s="74" t="s">
        <v>27</v>
      </c>
      <c r="T221" s="74">
        <v>0</v>
      </c>
      <c r="U221" s="74">
        <v>0</v>
      </c>
      <c r="V221" s="74">
        <v>0</v>
      </c>
      <c r="W221" s="74">
        <v>0</v>
      </c>
      <c r="X221" s="74">
        <v>0</v>
      </c>
      <c r="Y221" s="74">
        <v>0</v>
      </c>
      <c r="Z221" s="74">
        <v>0</v>
      </c>
      <c r="AA221" s="74">
        <v>0</v>
      </c>
      <c r="AC221" s="74">
        <v>0</v>
      </c>
      <c r="AD221" s="74" t="s">
        <v>1274</v>
      </c>
      <c r="AE221" s="74">
        <v>0</v>
      </c>
    </row>
    <row r="222" spans="1:53" ht="42" x14ac:dyDescent="0.15">
      <c r="A222" s="74" t="s">
        <v>732</v>
      </c>
      <c r="B222" s="74" t="s">
        <v>733</v>
      </c>
      <c r="C222" s="74" t="s">
        <v>27</v>
      </c>
      <c r="D222" s="74" t="s">
        <v>27</v>
      </c>
      <c r="E222" s="74" t="s">
        <v>27</v>
      </c>
      <c r="F222" s="74" t="s">
        <v>734</v>
      </c>
      <c r="G222" s="74" t="s">
        <v>731</v>
      </c>
      <c r="H222" s="74">
        <v>2020</v>
      </c>
      <c r="I222" s="74">
        <v>715</v>
      </c>
      <c r="J222" s="74" t="s">
        <v>27</v>
      </c>
      <c r="K222" s="75" t="s">
        <v>27</v>
      </c>
      <c r="L222" s="74" t="s">
        <v>27</v>
      </c>
      <c r="M222" s="74" t="s">
        <v>27</v>
      </c>
      <c r="N222" s="74" t="s">
        <v>27</v>
      </c>
      <c r="O222" s="74" t="s">
        <v>27</v>
      </c>
      <c r="P222" s="74">
        <v>136951</v>
      </c>
      <c r="Q222" s="76" t="s">
        <v>1079</v>
      </c>
      <c r="R222" s="74" t="s">
        <v>27</v>
      </c>
      <c r="S222" s="74" t="s">
        <v>27</v>
      </c>
      <c r="T222" s="74">
        <v>0</v>
      </c>
      <c r="U222" s="74">
        <v>0</v>
      </c>
      <c r="V222" s="74">
        <v>0</v>
      </c>
      <c r="W222" s="74">
        <v>0</v>
      </c>
      <c r="X222" s="74">
        <v>0</v>
      </c>
      <c r="Y222" s="74">
        <v>0</v>
      </c>
      <c r="Z222" s="74">
        <v>0</v>
      </c>
      <c r="AA222" s="74">
        <v>0</v>
      </c>
      <c r="AC222" s="74">
        <v>0</v>
      </c>
      <c r="AD222" s="74" t="s">
        <v>1211</v>
      </c>
      <c r="AE222" s="74">
        <v>0</v>
      </c>
      <c r="AF222" s="74">
        <v>2010</v>
      </c>
    </row>
    <row r="223" spans="1:53" ht="42" x14ac:dyDescent="0.15">
      <c r="A223" s="74" t="s">
        <v>735</v>
      </c>
      <c r="B223" s="74" t="s">
        <v>736</v>
      </c>
      <c r="C223" s="74" t="s">
        <v>27</v>
      </c>
      <c r="D223" s="74" t="s">
        <v>27</v>
      </c>
      <c r="E223" s="74" t="s">
        <v>27</v>
      </c>
      <c r="F223" s="74" t="s">
        <v>737</v>
      </c>
      <c r="G223" s="74" t="s">
        <v>738</v>
      </c>
      <c r="H223" s="74">
        <v>2020</v>
      </c>
      <c r="I223" s="74">
        <v>23</v>
      </c>
      <c r="J223" s="74">
        <v>4</v>
      </c>
      <c r="K223" s="75" t="s">
        <v>27</v>
      </c>
      <c r="L223" s="74" t="s">
        <v>27</v>
      </c>
      <c r="M223" s="74" t="s">
        <v>27</v>
      </c>
      <c r="N223" s="74" t="s">
        <v>27</v>
      </c>
      <c r="O223" s="74" t="s">
        <v>27</v>
      </c>
      <c r="P223" s="74" t="s">
        <v>739</v>
      </c>
      <c r="Q223" s="76" t="s">
        <v>1080</v>
      </c>
      <c r="R223" s="74" t="s">
        <v>27</v>
      </c>
      <c r="S223" s="74" t="s">
        <v>27</v>
      </c>
      <c r="T223" s="74">
        <v>0</v>
      </c>
      <c r="U223" s="74">
        <v>0</v>
      </c>
      <c r="V223" s="74">
        <v>0</v>
      </c>
      <c r="W223" s="74">
        <v>0</v>
      </c>
      <c r="X223" s="74">
        <v>0</v>
      </c>
      <c r="Y223" s="74">
        <v>0</v>
      </c>
      <c r="Z223" s="74">
        <v>0</v>
      </c>
      <c r="AA223" s="74">
        <v>0</v>
      </c>
      <c r="AC223" s="74">
        <v>0</v>
      </c>
      <c r="AD223" s="74" t="s">
        <v>1252</v>
      </c>
      <c r="AE223" s="74">
        <v>0</v>
      </c>
      <c r="AH223" s="74">
        <v>4</v>
      </c>
    </row>
    <row r="224" spans="1:53" ht="42" x14ac:dyDescent="0.15">
      <c r="A224" s="74" t="s">
        <v>740</v>
      </c>
      <c r="B224" s="74" t="s">
        <v>741</v>
      </c>
      <c r="C224" s="74" t="s">
        <v>27</v>
      </c>
      <c r="D224" s="74" t="s">
        <v>27</v>
      </c>
      <c r="E224" s="74" t="s">
        <v>27</v>
      </c>
      <c r="F224" s="74" t="s">
        <v>742</v>
      </c>
      <c r="G224" s="74" t="s">
        <v>463</v>
      </c>
      <c r="H224" s="74">
        <v>2020</v>
      </c>
      <c r="I224" s="74">
        <v>11</v>
      </c>
      <c r="J224" s="74">
        <v>6</v>
      </c>
      <c r="K224" s="75" t="s">
        <v>27</v>
      </c>
      <c r="L224" s="74" t="s">
        <v>27</v>
      </c>
      <c r="M224" s="74" t="s">
        <v>27</v>
      </c>
      <c r="N224" s="74">
        <v>714</v>
      </c>
      <c r="O224" s="74">
        <v>726</v>
      </c>
      <c r="P224" s="74" t="s">
        <v>27</v>
      </c>
      <c r="Q224" s="76" t="s">
        <v>1081</v>
      </c>
      <c r="R224" s="74" t="s">
        <v>27</v>
      </c>
      <c r="S224" s="74" t="s">
        <v>27</v>
      </c>
      <c r="T224" s="74">
        <v>0</v>
      </c>
      <c r="U224" s="74">
        <v>0</v>
      </c>
      <c r="V224" s="74">
        <v>0</v>
      </c>
      <c r="W224" s="74">
        <v>0</v>
      </c>
      <c r="X224" s="74">
        <v>0</v>
      </c>
      <c r="Y224" s="74">
        <v>0</v>
      </c>
      <c r="Z224" s="74">
        <v>0</v>
      </c>
      <c r="AA224" s="74">
        <v>0</v>
      </c>
      <c r="AC224" s="74">
        <v>0</v>
      </c>
      <c r="AD224" s="74" t="s">
        <v>1237</v>
      </c>
      <c r="AE224" s="74">
        <v>0</v>
      </c>
    </row>
    <row r="225" spans="1:53" ht="56" x14ac:dyDescent="0.15">
      <c r="A225" s="74" t="s">
        <v>743</v>
      </c>
      <c r="B225" s="74" t="s">
        <v>744</v>
      </c>
      <c r="C225" s="74" t="s">
        <v>27</v>
      </c>
      <c r="D225" s="74" t="s">
        <v>27</v>
      </c>
      <c r="E225" s="74" t="s">
        <v>27</v>
      </c>
      <c r="F225" s="74" t="s">
        <v>76</v>
      </c>
      <c r="G225" s="74" t="s">
        <v>607</v>
      </c>
      <c r="H225" s="74">
        <v>2020</v>
      </c>
      <c r="I225" s="74">
        <v>39</v>
      </c>
      <c r="J225" s="74">
        <v>4</v>
      </c>
      <c r="K225" s="75" t="s">
        <v>27</v>
      </c>
      <c r="L225" s="74" t="s">
        <v>27</v>
      </c>
      <c r="M225" s="74" t="s">
        <v>27</v>
      </c>
      <c r="N225" s="74">
        <v>939</v>
      </c>
      <c r="O225" s="74">
        <v>952</v>
      </c>
      <c r="P225" s="74" t="s">
        <v>27</v>
      </c>
      <c r="Q225" s="76" t="s">
        <v>1082</v>
      </c>
      <c r="R225" s="74" t="s">
        <v>27</v>
      </c>
      <c r="S225" s="74" t="s">
        <v>27</v>
      </c>
      <c r="T225" s="74">
        <v>0</v>
      </c>
      <c r="U225" s="74">
        <v>0</v>
      </c>
      <c r="V225" s="74">
        <v>0</v>
      </c>
      <c r="W225" s="74">
        <v>0</v>
      </c>
      <c r="X225" s="74">
        <v>0</v>
      </c>
      <c r="Y225" s="74">
        <v>0</v>
      </c>
      <c r="Z225" s="74">
        <v>0</v>
      </c>
      <c r="AA225" s="74">
        <v>0</v>
      </c>
      <c r="AC225" s="74">
        <v>1</v>
      </c>
      <c r="AE225" s="74">
        <v>1</v>
      </c>
      <c r="AF225" s="74">
        <v>2016</v>
      </c>
      <c r="AG225" s="74">
        <v>0</v>
      </c>
      <c r="AH225" s="74">
        <v>1</v>
      </c>
      <c r="AI225" s="74">
        <v>0</v>
      </c>
    </row>
    <row r="226" spans="1:53" ht="42" x14ac:dyDescent="0.15">
      <c r="A226" s="74" t="s">
        <v>745</v>
      </c>
      <c r="B226" s="74" t="s">
        <v>746</v>
      </c>
      <c r="C226" s="74" t="s">
        <v>27</v>
      </c>
      <c r="D226" s="74" t="s">
        <v>27</v>
      </c>
      <c r="E226" s="74" t="s">
        <v>27</v>
      </c>
      <c r="F226" s="74" t="s">
        <v>747</v>
      </c>
      <c r="G226" s="74" t="s">
        <v>207</v>
      </c>
      <c r="H226" s="74">
        <v>2020</v>
      </c>
      <c r="I226" s="74">
        <v>2</v>
      </c>
      <c r="J226" s="74">
        <v>3</v>
      </c>
      <c r="K226" s="75" t="s">
        <v>27</v>
      </c>
      <c r="L226" s="74" t="s">
        <v>27</v>
      </c>
      <c r="M226" s="74" t="s">
        <v>27</v>
      </c>
      <c r="N226" s="74" t="s">
        <v>27</v>
      </c>
      <c r="O226" s="74" t="s">
        <v>27</v>
      </c>
      <c r="P226" s="74">
        <v>331</v>
      </c>
      <c r="Q226" s="76" t="s">
        <v>1083</v>
      </c>
      <c r="R226" s="74" t="s">
        <v>27</v>
      </c>
      <c r="S226" s="74" t="s">
        <v>27</v>
      </c>
      <c r="T226" s="74">
        <v>0</v>
      </c>
      <c r="U226" s="74">
        <v>0</v>
      </c>
      <c r="V226" s="74">
        <v>0</v>
      </c>
      <c r="W226" s="74">
        <v>0</v>
      </c>
      <c r="X226" s="74">
        <v>0</v>
      </c>
      <c r="Y226" s="74">
        <v>0</v>
      </c>
      <c r="Z226" s="74">
        <v>0</v>
      </c>
      <c r="AA226" s="74">
        <v>0</v>
      </c>
      <c r="AC226" s="74">
        <v>1</v>
      </c>
      <c r="AE226" s="74">
        <v>1</v>
      </c>
      <c r="AF226" s="74" t="s">
        <v>1117</v>
      </c>
      <c r="AG226" s="74">
        <v>0</v>
      </c>
      <c r="AH226" s="74">
        <v>1</v>
      </c>
      <c r="AI226" s="74">
        <v>0</v>
      </c>
    </row>
    <row r="227" spans="1:53" ht="84" x14ac:dyDescent="0.15">
      <c r="A227" s="74" t="s">
        <v>748</v>
      </c>
      <c r="B227" s="74" t="s">
        <v>749</v>
      </c>
      <c r="C227" s="74" t="s">
        <v>27</v>
      </c>
      <c r="D227" s="74" t="s">
        <v>27</v>
      </c>
      <c r="E227" s="74" t="s">
        <v>27</v>
      </c>
      <c r="F227" s="74" t="s">
        <v>32</v>
      </c>
      <c r="G227" s="74" t="s">
        <v>27</v>
      </c>
      <c r="H227" s="74">
        <v>2020</v>
      </c>
      <c r="I227" s="74" t="s">
        <v>27</v>
      </c>
      <c r="J227" s="74" t="s">
        <v>27</v>
      </c>
      <c r="K227" s="75" t="s">
        <v>27</v>
      </c>
      <c r="L227" s="74" t="s">
        <v>27</v>
      </c>
      <c r="M227" s="74" t="s">
        <v>27</v>
      </c>
      <c r="N227" s="74" t="s">
        <v>27</v>
      </c>
      <c r="O227" s="74" t="s">
        <v>27</v>
      </c>
      <c r="P227" s="74" t="s">
        <v>27</v>
      </c>
      <c r="Q227" s="76" t="s">
        <v>1084</v>
      </c>
      <c r="R227" s="74" t="s">
        <v>27</v>
      </c>
      <c r="S227" s="74" t="s">
        <v>27</v>
      </c>
      <c r="T227" s="74">
        <v>0</v>
      </c>
      <c r="U227" s="74">
        <v>0</v>
      </c>
      <c r="V227" s="74">
        <v>0</v>
      </c>
      <c r="W227" s="74">
        <v>0</v>
      </c>
      <c r="X227" s="74">
        <v>0</v>
      </c>
      <c r="Y227" s="74">
        <v>0</v>
      </c>
      <c r="Z227" s="74">
        <v>0</v>
      </c>
      <c r="AA227" s="74">
        <v>0</v>
      </c>
      <c r="AC227" s="74">
        <v>0</v>
      </c>
      <c r="AD227" s="74" t="s">
        <v>1244</v>
      </c>
      <c r="AE227" s="74">
        <v>1</v>
      </c>
      <c r="AF227" s="74">
        <v>2014</v>
      </c>
      <c r="AG227" s="74">
        <v>0</v>
      </c>
      <c r="AH227" s="74">
        <v>2</v>
      </c>
      <c r="AI227" s="74">
        <v>0</v>
      </c>
    </row>
    <row r="228" spans="1:53" ht="42" x14ac:dyDescent="0.15">
      <c r="A228" s="74" t="s">
        <v>750</v>
      </c>
      <c r="B228" s="74" t="s">
        <v>751</v>
      </c>
      <c r="C228" s="74" t="s">
        <v>27</v>
      </c>
      <c r="D228" s="74" t="s">
        <v>27</v>
      </c>
      <c r="E228" s="74" t="s">
        <v>27</v>
      </c>
      <c r="F228" s="74" t="s">
        <v>76</v>
      </c>
      <c r="G228" s="74" t="s">
        <v>463</v>
      </c>
      <c r="H228" s="74">
        <v>2020</v>
      </c>
      <c r="I228" s="74">
        <v>39</v>
      </c>
      <c r="J228" s="74">
        <v>3</v>
      </c>
      <c r="K228" s="75" t="s">
        <v>27</v>
      </c>
      <c r="L228" s="74" t="s">
        <v>27</v>
      </c>
      <c r="M228" s="74" t="s">
        <v>165</v>
      </c>
      <c r="N228" s="74">
        <v>555</v>
      </c>
      <c r="O228" s="74">
        <v>575</v>
      </c>
      <c r="P228" s="74" t="s">
        <v>27</v>
      </c>
      <c r="Q228" s="76" t="s">
        <v>1085</v>
      </c>
      <c r="R228" s="74" t="s">
        <v>27</v>
      </c>
      <c r="S228" s="74" t="s">
        <v>27</v>
      </c>
      <c r="T228" s="74">
        <v>0</v>
      </c>
      <c r="U228" s="74">
        <v>0</v>
      </c>
      <c r="V228" s="74">
        <v>0</v>
      </c>
      <c r="W228" s="74">
        <v>0</v>
      </c>
      <c r="X228" s="74">
        <v>0</v>
      </c>
      <c r="Y228" s="74">
        <v>0</v>
      </c>
      <c r="Z228" s="74">
        <v>0</v>
      </c>
      <c r="AA228" s="74">
        <v>0</v>
      </c>
      <c r="AC228" s="74">
        <v>0</v>
      </c>
      <c r="AD228" s="74" t="s">
        <v>1237</v>
      </c>
      <c r="AE228" s="74">
        <v>0</v>
      </c>
    </row>
    <row r="229" spans="1:53" s="83" customFormat="1" ht="140" x14ac:dyDescent="0.15">
      <c r="A229" s="83" t="s">
        <v>752</v>
      </c>
      <c r="B229" s="83" t="s">
        <v>753</v>
      </c>
      <c r="C229" s="83" t="s">
        <v>27</v>
      </c>
      <c r="D229" s="83" t="s">
        <v>27</v>
      </c>
      <c r="E229" s="83" t="s">
        <v>27</v>
      </c>
      <c r="F229" s="83" t="s">
        <v>76</v>
      </c>
      <c r="G229" s="83" t="s">
        <v>415</v>
      </c>
      <c r="H229" s="83">
        <v>2020</v>
      </c>
      <c r="I229" s="83">
        <v>39</v>
      </c>
      <c r="J229" s="83">
        <v>1</v>
      </c>
      <c r="K229" s="84" t="s">
        <v>27</v>
      </c>
      <c r="L229" s="83" t="s">
        <v>27</v>
      </c>
      <c r="M229" s="83" t="s">
        <v>27</v>
      </c>
      <c r="N229" s="83">
        <v>15</v>
      </c>
      <c r="O229" s="83">
        <v>26</v>
      </c>
      <c r="P229" s="83" t="s">
        <v>27</v>
      </c>
      <c r="Q229" s="79" t="s">
        <v>1086</v>
      </c>
      <c r="R229" s="83" t="s">
        <v>27</v>
      </c>
      <c r="S229" s="83" t="s">
        <v>27</v>
      </c>
      <c r="T229" s="83">
        <v>0</v>
      </c>
      <c r="U229" s="83">
        <v>0</v>
      </c>
      <c r="V229" s="83">
        <v>0</v>
      </c>
      <c r="W229" s="83">
        <v>0</v>
      </c>
      <c r="X229" s="83">
        <v>0</v>
      </c>
      <c r="Y229" s="83">
        <v>0</v>
      </c>
      <c r="Z229" s="83">
        <v>0</v>
      </c>
      <c r="AA229" s="83">
        <v>0</v>
      </c>
      <c r="AC229" s="83">
        <v>1</v>
      </c>
      <c r="AE229" s="83">
        <v>1</v>
      </c>
      <c r="AF229" s="83" t="s">
        <v>1117</v>
      </c>
      <c r="AG229" s="83">
        <v>0</v>
      </c>
      <c r="AH229" s="83">
        <v>1</v>
      </c>
      <c r="AI229" s="83">
        <v>1</v>
      </c>
      <c r="AJ229" s="83">
        <v>1</v>
      </c>
      <c r="AK229" s="83">
        <v>1</v>
      </c>
      <c r="AM229" s="83">
        <v>1</v>
      </c>
      <c r="AN229" s="83" t="s">
        <v>1185</v>
      </c>
      <c r="AP229" s="83" t="s">
        <v>1187</v>
      </c>
      <c r="AQ229" s="83">
        <v>1</v>
      </c>
      <c r="AR229" s="83">
        <v>0</v>
      </c>
      <c r="AT229" s="83">
        <v>0</v>
      </c>
      <c r="AV229" s="83">
        <v>0</v>
      </c>
      <c r="AX229" s="83">
        <v>1</v>
      </c>
      <c r="AY229" s="83" t="s">
        <v>1184</v>
      </c>
      <c r="BA229" s="83" t="s">
        <v>1186</v>
      </c>
    </row>
    <row r="230" spans="1:53" s="77" customFormat="1" ht="84" x14ac:dyDescent="0.15">
      <c r="A230" s="77" t="s">
        <v>754</v>
      </c>
      <c r="B230" s="77" t="s">
        <v>755</v>
      </c>
      <c r="C230" s="77" t="s">
        <v>27</v>
      </c>
      <c r="D230" s="77" t="s">
        <v>27</v>
      </c>
      <c r="E230" s="77" t="s">
        <v>27</v>
      </c>
      <c r="F230" s="77" t="s">
        <v>756</v>
      </c>
      <c r="G230" s="77" t="s">
        <v>507</v>
      </c>
      <c r="H230" s="77">
        <v>2019</v>
      </c>
      <c r="I230" s="77">
        <v>23</v>
      </c>
      <c r="J230" s="77">
        <v>6</v>
      </c>
      <c r="K230" s="78" t="s">
        <v>27</v>
      </c>
      <c r="L230" s="77" t="s">
        <v>27</v>
      </c>
      <c r="M230" s="77" t="s">
        <v>27</v>
      </c>
      <c r="N230" s="77">
        <v>995</v>
      </c>
      <c r="O230" s="77">
        <v>1004</v>
      </c>
      <c r="P230" s="77" t="s">
        <v>27</v>
      </c>
      <c r="Q230" s="79" t="s">
        <v>1087</v>
      </c>
      <c r="R230" s="77" t="s">
        <v>27</v>
      </c>
      <c r="S230" s="77" t="s">
        <v>27</v>
      </c>
      <c r="T230" s="77">
        <v>0</v>
      </c>
      <c r="U230" s="77">
        <v>0</v>
      </c>
      <c r="V230" s="77">
        <v>0</v>
      </c>
      <c r="W230" s="77">
        <v>0</v>
      </c>
      <c r="X230" s="77">
        <v>0</v>
      </c>
      <c r="Y230" s="77">
        <v>0</v>
      </c>
      <c r="Z230" s="77">
        <v>0</v>
      </c>
      <c r="AA230" s="77">
        <v>0</v>
      </c>
      <c r="AC230" s="77">
        <v>0</v>
      </c>
      <c r="AD230" s="77" t="s">
        <v>1275</v>
      </c>
      <c r="AE230" s="77">
        <v>1</v>
      </c>
      <c r="AF230" s="77" t="s">
        <v>891</v>
      </c>
      <c r="AG230" s="77">
        <v>1</v>
      </c>
      <c r="AH230" s="77">
        <v>1</v>
      </c>
      <c r="AI230" s="77">
        <v>1</v>
      </c>
      <c r="AJ230" s="77">
        <v>1</v>
      </c>
      <c r="AK230" s="77">
        <v>1</v>
      </c>
      <c r="AM230" s="77">
        <v>0</v>
      </c>
      <c r="AO230" s="77">
        <v>0</v>
      </c>
      <c r="AQ230" s="77">
        <v>1</v>
      </c>
      <c r="AR230" s="77">
        <v>0</v>
      </c>
      <c r="AT230" s="77">
        <v>0</v>
      </c>
      <c r="AV230" s="77">
        <v>0</v>
      </c>
      <c r="AX230" s="77">
        <v>1</v>
      </c>
      <c r="AY230" s="77" t="s">
        <v>1188</v>
      </c>
    </row>
    <row r="231" spans="1:53" ht="42" x14ac:dyDescent="0.15">
      <c r="A231" s="74" t="s">
        <v>757</v>
      </c>
      <c r="B231" s="74" t="s">
        <v>758</v>
      </c>
      <c r="C231" s="74" t="s">
        <v>27</v>
      </c>
      <c r="D231" s="74" t="s">
        <v>27</v>
      </c>
      <c r="E231" s="74" t="s">
        <v>27</v>
      </c>
      <c r="F231" s="74" t="s">
        <v>76</v>
      </c>
      <c r="G231" s="74" t="s">
        <v>415</v>
      </c>
      <c r="H231" s="74">
        <v>2020</v>
      </c>
      <c r="I231" s="74">
        <v>39</v>
      </c>
      <c r="J231" s="74">
        <v>1</v>
      </c>
      <c r="K231" s="75" t="s">
        <v>27</v>
      </c>
      <c r="L231" s="74" t="s">
        <v>27</v>
      </c>
      <c r="M231" s="74" t="s">
        <v>27</v>
      </c>
      <c r="N231" s="74">
        <v>85</v>
      </c>
      <c r="O231" s="74">
        <v>98</v>
      </c>
      <c r="P231" s="74" t="s">
        <v>27</v>
      </c>
      <c r="Q231" s="76" t="s">
        <v>1088</v>
      </c>
      <c r="R231" s="74" t="s">
        <v>27</v>
      </c>
      <c r="S231" s="74" t="s">
        <v>27</v>
      </c>
      <c r="T231" s="74">
        <v>0</v>
      </c>
      <c r="U231" s="74">
        <v>0</v>
      </c>
      <c r="V231" s="74">
        <v>0</v>
      </c>
      <c r="W231" s="74">
        <v>0</v>
      </c>
      <c r="X231" s="74">
        <v>0</v>
      </c>
      <c r="Y231" s="74">
        <v>0</v>
      </c>
      <c r="Z231" s="74">
        <v>0</v>
      </c>
      <c r="AA231" s="74">
        <v>0</v>
      </c>
      <c r="AC231" s="74">
        <v>1</v>
      </c>
      <c r="AE231" s="74">
        <v>1</v>
      </c>
      <c r="AF231" s="74">
        <v>2015</v>
      </c>
      <c r="AG231" s="74">
        <v>0</v>
      </c>
      <c r="AH231" s="74" t="s">
        <v>890</v>
      </c>
      <c r="AI231" s="74">
        <v>0</v>
      </c>
    </row>
    <row r="232" spans="1:53" ht="42" x14ac:dyDescent="0.15">
      <c r="A232" s="74" t="s">
        <v>759</v>
      </c>
      <c r="B232" s="74" t="s">
        <v>760</v>
      </c>
      <c r="C232" s="74" t="s">
        <v>27</v>
      </c>
      <c r="D232" s="74" t="s">
        <v>27</v>
      </c>
      <c r="E232" s="74" t="s">
        <v>27</v>
      </c>
      <c r="F232" s="74" t="s">
        <v>57</v>
      </c>
      <c r="G232" s="74" t="s">
        <v>761</v>
      </c>
      <c r="H232" s="74">
        <v>2019</v>
      </c>
      <c r="I232" s="74">
        <v>6</v>
      </c>
      <c r="J232" s="74" t="s">
        <v>27</v>
      </c>
      <c r="K232" s="75" t="s">
        <v>27</v>
      </c>
      <c r="L232" s="74" t="s">
        <v>27</v>
      </c>
      <c r="M232" s="74" t="s">
        <v>27</v>
      </c>
      <c r="N232" s="74" t="s">
        <v>27</v>
      </c>
      <c r="O232" s="74" t="s">
        <v>27</v>
      </c>
      <c r="P232" s="74">
        <v>694</v>
      </c>
      <c r="Q232" s="76" t="s">
        <v>1089</v>
      </c>
      <c r="R232" s="74" t="s">
        <v>27</v>
      </c>
      <c r="S232" s="74" t="s">
        <v>27</v>
      </c>
      <c r="T232" s="74">
        <v>0</v>
      </c>
      <c r="U232" s="74">
        <v>0</v>
      </c>
      <c r="V232" s="74">
        <v>0</v>
      </c>
      <c r="W232" s="74">
        <v>0</v>
      </c>
      <c r="X232" s="74">
        <v>0</v>
      </c>
      <c r="Y232" s="74">
        <v>0</v>
      </c>
      <c r="Z232" s="74">
        <v>0</v>
      </c>
      <c r="AA232" s="74">
        <v>0</v>
      </c>
      <c r="AC232" s="74">
        <v>1</v>
      </c>
      <c r="AE232" s="74">
        <v>1</v>
      </c>
      <c r="AF232" s="74" t="s">
        <v>895</v>
      </c>
      <c r="AG232" s="74">
        <v>1</v>
      </c>
      <c r="AH232" s="74">
        <v>1</v>
      </c>
      <c r="AI232" s="74">
        <v>1</v>
      </c>
      <c r="AJ232" s="74">
        <v>1</v>
      </c>
      <c r="AK232" s="74">
        <v>1</v>
      </c>
      <c r="AM232" s="74">
        <v>1</v>
      </c>
      <c r="AN232" s="74" t="s">
        <v>1189</v>
      </c>
      <c r="AO232" s="74">
        <v>1</v>
      </c>
      <c r="AP232" s="74" t="s">
        <v>1190</v>
      </c>
      <c r="AQ232" s="74">
        <v>1</v>
      </c>
      <c r="AR232" s="74">
        <v>0</v>
      </c>
      <c r="AT232" s="74">
        <v>0</v>
      </c>
      <c r="AV232" s="74">
        <v>1</v>
      </c>
      <c r="AW232" s="74" t="s">
        <v>1191</v>
      </c>
      <c r="AX232" s="74">
        <v>0</v>
      </c>
      <c r="AZ232" s="74">
        <v>1</v>
      </c>
      <c r="BA232" s="74" t="s">
        <v>1192</v>
      </c>
    </row>
    <row r="233" spans="1:53" ht="42" x14ac:dyDescent="0.15">
      <c r="A233" s="74" t="s">
        <v>762</v>
      </c>
      <c r="B233" s="74" t="s">
        <v>763</v>
      </c>
      <c r="C233" s="74" t="s">
        <v>27</v>
      </c>
      <c r="D233" s="74" t="s">
        <v>27</v>
      </c>
      <c r="E233" s="74" t="s">
        <v>27</v>
      </c>
      <c r="F233" s="74" t="s">
        <v>76</v>
      </c>
      <c r="G233" s="74" t="s">
        <v>415</v>
      </c>
      <c r="H233" s="74">
        <v>2020</v>
      </c>
      <c r="I233" s="74">
        <v>39</v>
      </c>
      <c r="J233" s="74">
        <v>1</v>
      </c>
      <c r="K233" s="75" t="s">
        <v>27</v>
      </c>
      <c r="L233" s="74" t="s">
        <v>27</v>
      </c>
      <c r="M233" s="74" t="s">
        <v>27</v>
      </c>
      <c r="N233" s="74">
        <v>133</v>
      </c>
      <c r="O233" s="74">
        <v>146</v>
      </c>
      <c r="P233" s="74" t="s">
        <v>27</v>
      </c>
      <c r="Q233" s="76" t="s">
        <v>1090</v>
      </c>
      <c r="R233" s="74" t="s">
        <v>27</v>
      </c>
      <c r="S233" s="74" t="s">
        <v>27</v>
      </c>
      <c r="T233" s="74">
        <v>0</v>
      </c>
      <c r="U233" s="74">
        <v>0</v>
      </c>
      <c r="V233" s="74">
        <v>0</v>
      </c>
      <c r="W233" s="74">
        <v>0</v>
      </c>
      <c r="X233" s="74">
        <v>0</v>
      </c>
      <c r="Y233" s="74">
        <v>0</v>
      </c>
      <c r="Z233" s="74">
        <v>0</v>
      </c>
      <c r="AA233" s="74">
        <v>0</v>
      </c>
      <c r="AC233" s="74">
        <v>0</v>
      </c>
      <c r="AD233" s="74" t="s">
        <v>1252</v>
      </c>
      <c r="AE233" s="74">
        <v>1</v>
      </c>
      <c r="AF233" s="74">
        <v>2016</v>
      </c>
      <c r="AG233" s="74">
        <v>0</v>
      </c>
      <c r="AH233" s="74" t="s">
        <v>890</v>
      </c>
      <c r="AI233" s="74">
        <v>0</v>
      </c>
    </row>
    <row r="234" spans="1:53" ht="42" x14ac:dyDescent="0.15">
      <c r="A234" s="74" t="s">
        <v>764</v>
      </c>
      <c r="B234" s="74" t="s">
        <v>765</v>
      </c>
      <c r="C234" s="74" t="s">
        <v>27</v>
      </c>
      <c r="D234" s="74" t="s">
        <v>27</v>
      </c>
      <c r="E234" s="74" t="s">
        <v>27</v>
      </c>
      <c r="F234" s="74" t="s">
        <v>766</v>
      </c>
      <c r="G234" s="74" t="s">
        <v>767</v>
      </c>
      <c r="H234" s="74">
        <v>2019</v>
      </c>
      <c r="I234" s="74">
        <v>136</v>
      </c>
      <c r="J234" s="74">
        <v>3</v>
      </c>
      <c r="K234" s="75" t="s">
        <v>27</v>
      </c>
      <c r="L234" s="74" t="s">
        <v>27</v>
      </c>
      <c r="M234" s="74" t="s">
        <v>27</v>
      </c>
      <c r="N234" s="74">
        <v>243</v>
      </c>
      <c r="O234" s="74">
        <v>253</v>
      </c>
      <c r="P234" s="74" t="s">
        <v>27</v>
      </c>
      <c r="Q234" s="76" t="s">
        <v>1091</v>
      </c>
      <c r="R234" s="74" t="s">
        <v>27</v>
      </c>
      <c r="S234" s="74" t="s">
        <v>27</v>
      </c>
      <c r="T234" s="74">
        <v>0</v>
      </c>
      <c r="U234" s="74">
        <v>0</v>
      </c>
      <c r="V234" s="74">
        <v>0</v>
      </c>
      <c r="W234" s="74">
        <v>0</v>
      </c>
      <c r="X234" s="74">
        <v>0</v>
      </c>
      <c r="Y234" s="74">
        <v>0</v>
      </c>
      <c r="Z234" s="74">
        <v>0</v>
      </c>
      <c r="AA234" s="74">
        <v>0</v>
      </c>
      <c r="AC234" s="74">
        <v>1</v>
      </c>
      <c r="AE234" s="74">
        <v>1</v>
      </c>
      <c r="AF234" s="74" t="s">
        <v>1193</v>
      </c>
      <c r="AG234" s="74">
        <v>0</v>
      </c>
      <c r="AH234" s="74">
        <v>4</v>
      </c>
      <c r="AI234" s="74">
        <v>1</v>
      </c>
      <c r="AJ234" s="74">
        <v>0</v>
      </c>
    </row>
    <row r="235" spans="1:53" ht="42" x14ac:dyDescent="0.15">
      <c r="A235" s="74" t="s">
        <v>768</v>
      </c>
      <c r="B235" s="74" t="s">
        <v>769</v>
      </c>
      <c r="C235" s="74" t="s">
        <v>27</v>
      </c>
      <c r="D235" s="74" t="s">
        <v>27</v>
      </c>
      <c r="E235" s="74" t="s">
        <v>27</v>
      </c>
      <c r="F235" s="74" t="s">
        <v>120</v>
      </c>
      <c r="G235" s="74" t="s">
        <v>770</v>
      </c>
      <c r="H235" s="74">
        <v>2019</v>
      </c>
      <c r="I235" s="74">
        <v>629</v>
      </c>
      <c r="J235" s="74" t="s">
        <v>27</v>
      </c>
      <c r="K235" s="75" t="s">
        <v>27</v>
      </c>
      <c r="L235" s="74" t="s">
        <v>27</v>
      </c>
      <c r="M235" s="74" t="s">
        <v>27</v>
      </c>
      <c r="N235" s="74">
        <v>1</v>
      </c>
      <c r="O235" s="74">
        <v>17</v>
      </c>
      <c r="P235" s="74" t="s">
        <v>27</v>
      </c>
      <c r="Q235" s="76" t="s">
        <v>1092</v>
      </c>
      <c r="R235" s="74" t="s">
        <v>27</v>
      </c>
      <c r="S235" s="74" t="s">
        <v>27</v>
      </c>
      <c r="T235" s="74">
        <v>0</v>
      </c>
      <c r="U235" s="74">
        <v>0</v>
      </c>
      <c r="V235" s="74">
        <v>0</v>
      </c>
      <c r="W235" s="74">
        <v>0</v>
      </c>
      <c r="X235" s="74">
        <v>0</v>
      </c>
      <c r="Y235" s="74">
        <v>0</v>
      </c>
      <c r="Z235" s="74">
        <v>0</v>
      </c>
      <c r="AA235" s="74">
        <v>0</v>
      </c>
      <c r="AC235" s="74">
        <v>0</v>
      </c>
      <c r="AD235" s="74" t="s">
        <v>1241</v>
      </c>
      <c r="AE235" s="74">
        <v>0</v>
      </c>
      <c r="AH235" s="74">
        <v>2</v>
      </c>
    </row>
    <row r="236" spans="1:53" ht="42" x14ac:dyDescent="0.15">
      <c r="A236" s="74" t="s">
        <v>771</v>
      </c>
      <c r="B236" s="74" t="s">
        <v>772</v>
      </c>
      <c r="C236" s="74" t="s">
        <v>27</v>
      </c>
      <c r="D236" s="74" t="s">
        <v>27</v>
      </c>
      <c r="E236" s="74" t="s">
        <v>27</v>
      </c>
      <c r="F236" s="74" t="s">
        <v>57</v>
      </c>
      <c r="G236" s="74" t="s">
        <v>773</v>
      </c>
      <c r="H236" s="74">
        <v>2019</v>
      </c>
      <c r="I236" s="74">
        <v>6</v>
      </c>
      <c r="J236" s="74" t="s">
        <v>27</v>
      </c>
      <c r="K236" s="75" t="s">
        <v>27</v>
      </c>
      <c r="L236" s="74" t="s">
        <v>27</v>
      </c>
      <c r="M236" s="74" t="s">
        <v>27</v>
      </c>
      <c r="N236" s="74" t="s">
        <v>27</v>
      </c>
      <c r="O236" s="74" t="s">
        <v>27</v>
      </c>
      <c r="P236" s="74">
        <v>575</v>
      </c>
      <c r="Q236" s="76" t="s">
        <v>1093</v>
      </c>
      <c r="R236" s="74" t="s">
        <v>27</v>
      </c>
      <c r="S236" s="74" t="s">
        <v>27</v>
      </c>
      <c r="T236" s="74">
        <v>0</v>
      </c>
      <c r="U236" s="74">
        <v>0</v>
      </c>
      <c r="V236" s="74">
        <v>0</v>
      </c>
      <c r="W236" s="74">
        <v>0</v>
      </c>
      <c r="X236" s="74">
        <v>0</v>
      </c>
      <c r="Y236" s="74">
        <v>0</v>
      </c>
      <c r="Z236" s="74">
        <v>0</v>
      </c>
      <c r="AA236" s="74">
        <v>0</v>
      </c>
      <c r="AC236" s="74">
        <v>1</v>
      </c>
      <c r="AE236" s="74">
        <v>1</v>
      </c>
      <c r="AF236" s="74" t="s">
        <v>1194</v>
      </c>
      <c r="AG236" s="74">
        <v>0</v>
      </c>
      <c r="AH236" s="74">
        <v>1</v>
      </c>
      <c r="AI236" s="74">
        <v>0</v>
      </c>
    </row>
    <row r="237" spans="1:53" ht="42" x14ac:dyDescent="0.15">
      <c r="A237" s="74" t="s">
        <v>774</v>
      </c>
      <c r="B237" s="74" t="s">
        <v>775</v>
      </c>
      <c r="C237" s="74" t="s">
        <v>27</v>
      </c>
      <c r="D237" s="74" t="s">
        <v>27</v>
      </c>
      <c r="E237" s="74" t="s">
        <v>27</v>
      </c>
      <c r="F237" s="74" t="s">
        <v>203</v>
      </c>
      <c r="G237" s="74" t="s">
        <v>324</v>
      </c>
      <c r="H237" s="74">
        <v>2019</v>
      </c>
      <c r="I237" s="74">
        <v>11</v>
      </c>
      <c r="J237" s="74">
        <v>5</v>
      </c>
      <c r="K237" s="75" t="s">
        <v>27</v>
      </c>
      <c r="L237" s="74" t="s">
        <v>27</v>
      </c>
      <c r="M237" s="74" t="s">
        <v>27</v>
      </c>
      <c r="N237" s="74">
        <v>690</v>
      </c>
      <c r="O237" s="74">
        <v>698</v>
      </c>
      <c r="P237" s="74" t="s">
        <v>27</v>
      </c>
      <c r="Q237" s="76" t="s">
        <v>1094</v>
      </c>
      <c r="R237" s="74" t="s">
        <v>27</v>
      </c>
      <c r="S237" s="74" t="s">
        <v>27</v>
      </c>
      <c r="T237" s="74">
        <v>0</v>
      </c>
      <c r="U237" s="74">
        <v>0</v>
      </c>
      <c r="V237" s="74">
        <v>0</v>
      </c>
      <c r="W237" s="74">
        <v>0</v>
      </c>
      <c r="X237" s="74">
        <v>0</v>
      </c>
      <c r="Y237" s="74">
        <v>0</v>
      </c>
      <c r="Z237" s="74">
        <v>0</v>
      </c>
      <c r="AA237" s="74">
        <v>0</v>
      </c>
      <c r="AC237" s="74">
        <v>0</v>
      </c>
      <c r="AD237" s="74" t="s">
        <v>1276</v>
      </c>
      <c r="AE237" s="74">
        <v>0</v>
      </c>
    </row>
    <row r="238" spans="1:53" ht="42" x14ac:dyDescent="0.15">
      <c r="A238" s="74" t="s">
        <v>776</v>
      </c>
      <c r="B238" s="74" t="s">
        <v>777</v>
      </c>
      <c r="C238" s="74" t="s">
        <v>27</v>
      </c>
      <c r="D238" s="74" t="s">
        <v>27</v>
      </c>
      <c r="E238" s="74" t="s">
        <v>27</v>
      </c>
      <c r="F238" s="74" t="s">
        <v>57</v>
      </c>
      <c r="G238" s="74" t="s">
        <v>778</v>
      </c>
      <c r="H238" s="74">
        <v>2019</v>
      </c>
      <c r="I238" s="74">
        <v>6</v>
      </c>
      <c r="J238" s="74" t="s">
        <v>27</v>
      </c>
      <c r="K238" s="75" t="s">
        <v>27</v>
      </c>
      <c r="L238" s="74" t="s">
        <v>27</v>
      </c>
      <c r="M238" s="74" t="s">
        <v>27</v>
      </c>
      <c r="N238" s="74" t="s">
        <v>27</v>
      </c>
      <c r="O238" s="74" t="s">
        <v>27</v>
      </c>
      <c r="P238" s="74">
        <v>306</v>
      </c>
      <c r="Q238" s="76" t="s">
        <v>1095</v>
      </c>
      <c r="R238" s="74" t="s">
        <v>27</v>
      </c>
      <c r="S238" s="74" t="s">
        <v>27</v>
      </c>
      <c r="T238" s="74">
        <v>0</v>
      </c>
      <c r="U238" s="74">
        <v>0</v>
      </c>
      <c r="V238" s="74">
        <v>0</v>
      </c>
      <c r="W238" s="74">
        <v>0</v>
      </c>
      <c r="X238" s="74">
        <v>0</v>
      </c>
      <c r="Y238" s="74">
        <v>0</v>
      </c>
      <c r="Z238" s="74">
        <v>0</v>
      </c>
      <c r="AA238" s="74">
        <v>0</v>
      </c>
      <c r="AC238" s="74">
        <v>0</v>
      </c>
      <c r="AD238" s="74" t="s">
        <v>1252</v>
      </c>
      <c r="AE238" s="74">
        <v>0</v>
      </c>
    </row>
    <row r="239" spans="1:53" ht="42" x14ac:dyDescent="0.15">
      <c r="A239" s="74" t="s">
        <v>779</v>
      </c>
      <c r="B239" s="74" t="s">
        <v>780</v>
      </c>
      <c r="C239" s="74" t="s">
        <v>27</v>
      </c>
      <c r="D239" s="74" t="s">
        <v>27</v>
      </c>
      <c r="E239" s="74" t="s">
        <v>27</v>
      </c>
      <c r="F239" s="74" t="s">
        <v>346</v>
      </c>
      <c r="G239" s="74" t="s">
        <v>781</v>
      </c>
      <c r="H239" s="74">
        <v>2019</v>
      </c>
      <c r="I239" s="74">
        <v>99</v>
      </c>
      <c r="J239" s="74">
        <v>4</v>
      </c>
      <c r="K239" s="75" t="s">
        <v>27</v>
      </c>
      <c r="L239" s="74" t="s">
        <v>27</v>
      </c>
      <c r="M239" s="74" t="s">
        <v>27</v>
      </c>
      <c r="N239" s="74">
        <v>795</v>
      </c>
      <c r="O239" s="74">
        <v>805</v>
      </c>
      <c r="P239" s="74" t="s">
        <v>27</v>
      </c>
      <c r="Q239" s="76" t="s">
        <v>1096</v>
      </c>
      <c r="R239" s="74" t="s">
        <v>27</v>
      </c>
      <c r="S239" s="74" t="s">
        <v>27</v>
      </c>
      <c r="T239" s="74">
        <v>0</v>
      </c>
      <c r="U239" s="74">
        <v>0</v>
      </c>
      <c r="V239" s="74">
        <v>0</v>
      </c>
      <c r="W239" s="74">
        <v>0</v>
      </c>
      <c r="X239" s="74">
        <v>0</v>
      </c>
      <c r="Y239" s="74">
        <v>0</v>
      </c>
      <c r="Z239" s="74">
        <v>0</v>
      </c>
      <c r="AA239" s="74">
        <v>0</v>
      </c>
      <c r="AC239" s="74">
        <v>1</v>
      </c>
      <c r="AE239" s="74">
        <v>1</v>
      </c>
      <c r="AF239" s="74" t="s">
        <v>891</v>
      </c>
      <c r="AG239" s="74">
        <v>0</v>
      </c>
      <c r="AH239" s="74">
        <v>1</v>
      </c>
      <c r="AI239" s="74">
        <v>0</v>
      </c>
    </row>
    <row r="240" spans="1:53" ht="42" x14ac:dyDescent="0.15">
      <c r="A240" s="74" t="s">
        <v>782</v>
      </c>
      <c r="B240" s="74" t="s">
        <v>783</v>
      </c>
      <c r="C240" s="74" t="s">
        <v>27</v>
      </c>
      <c r="D240" s="74" t="s">
        <v>27</v>
      </c>
      <c r="E240" s="74" t="s">
        <v>27</v>
      </c>
      <c r="F240" s="74" t="s">
        <v>267</v>
      </c>
      <c r="G240" s="74" t="s">
        <v>784</v>
      </c>
      <c r="H240" s="74">
        <v>2019</v>
      </c>
      <c r="I240" s="74">
        <v>396</v>
      </c>
      <c r="J240" s="74" t="s">
        <v>27</v>
      </c>
      <c r="K240" s="75" t="s">
        <v>27</v>
      </c>
      <c r="L240" s="74" t="s">
        <v>27</v>
      </c>
      <c r="M240" s="74" t="s">
        <v>27</v>
      </c>
      <c r="N240" s="74">
        <v>74</v>
      </c>
      <c r="O240" s="74">
        <v>85</v>
      </c>
      <c r="P240" s="74" t="s">
        <v>27</v>
      </c>
      <c r="Q240" s="76" t="s">
        <v>1195</v>
      </c>
      <c r="R240" s="74" t="s">
        <v>27</v>
      </c>
      <c r="S240" s="74" t="s">
        <v>27</v>
      </c>
      <c r="T240" s="74">
        <v>0</v>
      </c>
      <c r="U240" s="74">
        <v>0</v>
      </c>
      <c r="V240" s="74">
        <v>0</v>
      </c>
      <c r="W240" s="74">
        <v>0</v>
      </c>
      <c r="X240" s="74">
        <v>0</v>
      </c>
      <c r="Y240" s="74">
        <v>0</v>
      </c>
      <c r="Z240" s="74">
        <v>0</v>
      </c>
      <c r="AA240" s="74">
        <v>0</v>
      </c>
      <c r="AC240" s="74">
        <v>0</v>
      </c>
      <c r="AD240" s="74" t="s">
        <v>1252</v>
      </c>
      <c r="AE240" s="74">
        <v>0</v>
      </c>
    </row>
    <row r="241" spans="1:53" ht="42" x14ac:dyDescent="0.15">
      <c r="A241" s="74" t="s">
        <v>785</v>
      </c>
      <c r="B241" s="74" t="s">
        <v>786</v>
      </c>
      <c r="C241" s="74" t="s">
        <v>27</v>
      </c>
      <c r="D241" s="74" t="s">
        <v>27</v>
      </c>
      <c r="E241" s="74" t="s">
        <v>27</v>
      </c>
      <c r="F241" s="74" t="s">
        <v>293</v>
      </c>
      <c r="G241" s="74" t="s">
        <v>530</v>
      </c>
      <c r="H241" s="74">
        <v>2019</v>
      </c>
      <c r="I241" s="74">
        <v>40</v>
      </c>
      <c r="J241" s="74">
        <v>1</v>
      </c>
      <c r="K241" s="75" t="s">
        <v>27</v>
      </c>
      <c r="L241" s="74" t="s">
        <v>27</v>
      </c>
      <c r="M241" s="74" t="s">
        <v>27</v>
      </c>
      <c r="N241" s="74" t="s">
        <v>27</v>
      </c>
      <c r="O241" s="74" t="s">
        <v>27</v>
      </c>
      <c r="P241" s="74" t="s">
        <v>787</v>
      </c>
      <c r="Q241" s="76" t="s">
        <v>1097</v>
      </c>
      <c r="R241" s="74" t="s">
        <v>27</v>
      </c>
      <c r="S241" s="74" t="s">
        <v>27</v>
      </c>
      <c r="T241" s="74">
        <v>0</v>
      </c>
      <c r="U241" s="74">
        <v>0</v>
      </c>
      <c r="V241" s="74">
        <v>0</v>
      </c>
      <c r="W241" s="74">
        <v>0</v>
      </c>
      <c r="X241" s="74">
        <v>0</v>
      </c>
      <c r="Y241" s="74">
        <v>0</v>
      </c>
      <c r="Z241" s="74">
        <v>0</v>
      </c>
      <c r="AA241" s="74">
        <v>0</v>
      </c>
      <c r="AC241" s="74">
        <v>1</v>
      </c>
      <c r="AE241" s="74">
        <v>1</v>
      </c>
      <c r="AF241" s="74" t="s">
        <v>895</v>
      </c>
      <c r="AG241" s="74">
        <v>1</v>
      </c>
      <c r="AH241" s="74">
        <v>1</v>
      </c>
      <c r="AI241" s="74">
        <v>0</v>
      </c>
    </row>
    <row r="242" spans="1:53" ht="42" x14ac:dyDescent="0.15">
      <c r="A242" s="74" t="s">
        <v>788</v>
      </c>
      <c r="B242" s="74" t="s">
        <v>789</v>
      </c>
      <c r="C242" s="74" t="s">
        <v>27</v>
      </c>
      <c r="D242" s="74" t="s">
        <v>27</v>
      </c>
      <c r="E242" s="74" t="s">
        <v>27</v>
      </c>
      <c r="F242" s="74" t="s">
        <v>766</v>
      </c>
      <c r="G242" s="74">
        <v>2019</v>
      </c>
      <c r="H242" s="74">
        <v>2019</v>
      </c>
      <c r="I242" s="74">
        <v>137</v>
      </c>
      <c r="J242" s="74">
        <v>3</v>
      </c>
      <c r="K242" s="75" t="s">
        <v>27</v>
      </c>
      <c r="L242" s="74" t="s">
        <v>27</v>
      </c>
      <c r="M242" s="74" t="s">
        <v>27</v>
      </c>
      <c r="N242" s="74">
        <v>217</v>
      </c>
      <c r="O242" s="74">
        <v>237</v>
      </c>
      <c r="P242" s="74" t="s">
        <v>27</v>
      </c>
      <c r="Q242" s="76" t="s">
        <v>1098</v>
      </c>
      <c r="R242" s="74" t="s">
        <v>27</v>
      </c>
      <c r="S242" s="74" t="s">
        <v>27</v>
      </c>
      <c r="T242" s="74">
        <v>0</v>
      </c>
      <c r="U242" s="74">
        <v>0</v>
      </c>
      <c r="V242" s="74">
        <v>0</v>
      </c>
      <c r="W242" s="74">
        <v>0</v>
      </c>
      <c r="X242" s="74">
        <v>0</v>
      </c>
      <c r="Y242" s="74">
        <v>0</v>
      </c>
      <c r="Z242" s="74">
        <v>0</v>
      </c>
      <c r="AA242" s="74">
        <v>0</v>
      </c>
      <c r="AC242" s="74">
        <v>1</v>
      </c>
      <c r="AE242" s="74">
        <v>1</v>
      </c>
      <c r="AF242" s="74" t="s">
        <v>1129</v>
      </c>
      <c r="AG242" s="74">
        <v>0</v>
      </c>
      <c r="AH242" s="74">
        <v>1</v>
      </c>
      <c r="AI242" s="74">
        <v>1</v>
      </c>
      <c r="AJ242" s="74">
        <v>0</v>
      </c>
    </row>
    <row r="243" spans="1:53" s="85" customFormat="1" ht="42" x14ac:dyDescent="0.15">
      <c r="A243" s="85" t="s">
        <v>790</v>
      </c>
      <c r="B243" s="85" t="s">
        <v>791</v>
      </c>
      <c r="C243" s="85" t="s">
        <v>27</v>
      </c>
      <c r="D243" s="85" t="s">
        <v>27</v>
      </c>
      <c r="E243" s="85" t="s">
        <v>27</v>
      </c>
      <c r="F243" s="85" t="s">
        <v>159</v>
      </c>
      <c r="G243" s="85">
        <v>2019</v>
      </c>
      <c r="H243" s="85">
        <v>2019</v>
      </c>
      <c r="I243" s="85">
        <v>70</v>
      </c>
      <c r="J243" s="85">
        <v>6</v>
      </c>
      <c r="K243" s="86" t="s">
        <v>27</v>
      </c>
      <c r="L243" s="85" t="s">
        <v>27</v>
      </c>
      <c r="M243" s="85" t="s">
        <v>27</v>
      </c>
      <c r="N243" s="85">
        <v>755</v>
      </c>
      <c r="O243" s="85">
        <v>766</v>
      </c>
      <c r="P243" s="85" t="s">
        <v>27</v>
      </c>
      <c r="Q243" s="87" t="s">
        <v>1099</v>
      </c>
      <c r="R243" s="85" t="s">
        <v>27</v>
      </c>
      <c r="S243" s="85" t="s">
        <v>27</v>
      </c>
      <c r="T243" s="85">
        <v>0</v>
      </c>
      <c r="U243" s="85">
        <v>0</v>
      </c>
      <c r="V243" s="85">
        <v>0</v>
      </c>
      <c r="W243" s="85">
        <v>0</v>
      </c>
      <c r="X243" s="85">
        <v>0</v>
      </c>
      <c r="Y243" s="85">
        <v>0</v>
      </c>
      <c r="Z243" s="85">
        <v>0</v>
      </c>
      <c r="AA243" s="85">
        <v>0</v>
      </c>
      <c r="AC243" s="85">
        <v>0</v>
      </c>
      <c r="AD243" s="85" t="s">
        <v>1276</v>
      </c>
      <c r="AE243" s="85">
        <v>0</v>
      </c>
    </row>
    <row r="244" spans="1:53" ht="98" x14ac:dyDescent="0.15">
      <c r="A244" s="74" t="s">
        <v>792</v>
      </c>
      <c r="B244" s="74" t="s">
        <v>793</v>
      </c>
      <c r="C244" s="74" t="s">
        <v>27</v>
      </c>
      <c r="D244" s="74" t="s">
        <v>27</v>
      </c>
      <c r="E244" s="74" t="s">
        <v>27</v>
      </c>
      <c r="F244" s="74" t="s">
        <v>794</v>
      </c>
      <c r="G244" s="74" t="s">
        <v>534</v>
      </c>
      <c r="H244" s="74">
        <v>2019</v>
      </c>
      <c r="I244" s="74">
        <v>38</v>
      </c>
      <c r="J244" s="74">
        <v>1</v>
      </c>
      <c r="K244" s="75" t="s">
        <v>27</v>
      </c>
      <c r="L244" s="74" t="s">
        <v>27</v>
      </c>
      <c r="M244" s="74" t="s">
        <v>27</v>
      </c>
      <c r="N244" s="74">
        <v>112</v>
      </c>
      <c r="O244" s="74">
        <v>117</v>
      </c>
      <c r="P244" s="74" t="s">
        <v>27</v>
      </c>
      <c r="Q244" s="76" t="s">
        <v>1100</v>
      </c>
      <c r="R244" s="74" t="s">
        <v>795</v>
      </c>
      <c r="S244" s="74" t="s">
        <v>796</v>
      </c>
      <c r="T244" s="74">
        <v>0</v>
      </c>
      <c r="U244" s="74">
        <v>0</v>
      </c>
      <c r="V244" s="74">
        <v>0</v>
      </c>
      <c r="W244" s="74">
        <v>0</v>
      </c>
      <c r="X244" s="74">
        <v>0</v>
      </c>
      <c r="Y244" s="74">
        <v>0</v>
      </c>
      <c r="Z244" s="74">
        <v>0</v>
      </c>
      <c r="AA244" s="74">
        <v>0</v>
      </c>
      <c r="AC244" s="74">
        <v>1</v>
      </c>
      <c r="AE244" s="74">
        <v>1</v>
      </c>
      <c r="AF244" s="74">
        <v>2015</v>
      </c>
      <c r="AG244" s="74">
        <v>1</v>
      </c>
      <c r="AH244" s="74">
        <v>1</v>
      </c>
      <c r="AI244" s="74">
        <v>1</v>
      </c>
      <c r="AJ244" s="74">
        <v>1</v>
      </c>
      <c r="AK244" s="74">
        <v>1</v>
      </c>
      <c r="AL244" s="74">
        <v>1</v>
      </c>
      <c r="AQ244" s="74">
        <v>1</v>
      </c>
      <c r="AX244" s="74">
        <v>1</v>
      </c>
      <c r="BA244" s="74" t="s">
        <v>1196</v>
      </c>
    </row>
    <row r="245" spans="1:53" ht="98" x14ac:dyDescent="0.15">
      <c r="A245" s="74" t="s">
        <v>797</v>
      </c>
      <c r="B245" s="74" t="s">
        <v>798</v>
      </c>
      <c r="C245" s="74" t="s">
        <v>27</v>
      </c>
      <c r="D245" s="74" t="s">
        <v>27</v>
      </c>
      <c r="E245" s="74" t="s">
        <v>27</v>
      </c>
      <c r="F245" s="74" t="s">
        <v>799</v>
      </c>
      <c r="G245" s="74" t="s">
        <v>400</v>
      </c>
      <c r="H245" s="74">
        <v>2018</v>
      </c>
      <c r="I245" s="74">
        <v>46</v>
      </c>
      <c r="J245" s="74">
        <v>5</v>
      </c>
      <c r="K245" s="75" t="s">
        <v>27</v>
      </c>
      <c r="L245" s="74" t="s">
        <v>27</v>
      </c>
      <c r="M245" s="74" t="s">
        <v>27</v>
      </c>
      <c r="N245" s="74">
        <v>880</v>
      </c>
      <c r="O245" s="74">
        <v>889</v>
      </c>
      <c r="P245" s="74" t="s">
        <v>27</v>
      </c>
      <c r="Q245" s="76" t="s">
        <v>1197</v>
      </c>
      <c r="R245" s="74" t="s">
        <v>27</v>
      </c>
      <c r="S245" s="74" t="s">
        <v>27</v>
      </c>
      <c r="T245" s="74">
        <v>0</v>
      </c>
      <c r="U245" s="74">
        <v>0</v>
      </c>
      <c r="V245" s="74">
        <v>0</v>
      </c>
      <c r="W245" s="74">
        <v>0</v>
      </c>
      <c r="X245" s="74">
        <v>0</v>
      </c>
      <c r="Y245" s="74">
        <v>0</v>
      </c>
      <c r="Z245" s="74">
        <v>0</v>
      </c>
      <c r="AA245" s="74">
        <v>0</v>
      </c>
      <c r="AC245" s="74">
        <v>0</v>
      </c>
      <c r="AD245" s="74" t="s">
        <v>1237</v>
      </c>
      <c r="AE245" s="74">
        <v>0</v>
      </c>
      <c r="AH245" s="74">
        <v>4</v>
      </c>
    </row>
    <row r="246" spans="1:53" s="77" customFormat="1" ht="56" x14ac:dyDescent="0.15">
      <c r="A246" s="77" t="s">
        <v>800</v>
      </c>
      <c r="B246" s="77" t="s">
        <v>801</v>
      </c>
      <c r="C246" s="77" t="s">
        <v>27</v>
      </c>
      <c r="D246" s="77" t="s">
        <v>27</v>
      </c>
      <c r="E246" s="77" t="s">
        <v>27</v>
      </c>
      <c r="F246" s="77" t="s">
        <v>454</v>
      </c>
      <c r="G246" s="77" t="s">
        <v>689</v>
      </c>
      <c r="H246" s="77">
        <v>2018</v>
      </c>
      <c r="I246" s="77">
        <v>66</v>
      </c>
      <c r="J246" s="77" t="s">
        <v>27</v>
      </c>
      <c r="K246" s="78" t="s">
        <v>27</v>
      </c>
      <c r="L246" s="77">
        <v>1</v>
      </c>
      <c r="M246" s="77" t="s">
        <v>27</v>
      </c>
      <c r="N246" s="77" t="s">
        <v>802</v>
      </c>
      <c r="O246" s="77" t="s">
        <v>803</v>
      </c>
      <c r="P246" s="77" t="s">
        <v>27</v>
      </c>
      <c r="Q246" s="79" t="s">
        <v>1232</v>
      </c>
      <c r="R246" s="77" t="s">
        <v>27</v>
      </c>
      <c r="S246" s="77" t="s">
        <v>27</v>
      </c>
      <c r="T246" s="77">
        <v>0</v>
      </c>
      <c r="U246" s="77">
        <v>0</v>
      </c>
      <c r="V246" s="77">
        <v>0</v>
      </c>
      <c r="W246" s="77">
        <v>0</v>
      </c>
      <c r="X246" s="77">
        <v>0</v>
      </c>
      <c r="Y246" s="77">
        <v>0</v>
      </c>
      <c r="Z246" s="77">
        <v>0</v>
      </c>
      <c r="AA246" s="77">
        <v>0</v>
      </c>
      <c r="AC246" s="77">
        <v>1</v>
      </c>
      <c r="AE246" s="77">
        <v>1</v>
      </c>
      <c r="AF246" s="77" t="s">
        <v>1231</v>
      </c>
      <c r="AG246" s="77">
        <v>1</v>
      </c>
      <c r="AH246" s="77">
        <v>1</v>
      </c>
      <c r="AI246" s="77">
        <v>0</v>
      </c>
    </row>
    <row r="247" spans="1:53" ht="42" x14ac:dyDescent="0.15">
      <c r="A247" s="74" t="s">
        <v>804</v>
      </c>
      <c r="B247" s="74" t="s">
        <v>805</v>
      </c>
      <c r="C247" s="74" t="s">
        <v>27</v>
      </c>
      <c r="D247" s="74" t="s">
        <v>27</v>
      </c>
      <c r="E247" s="74" t="s">
        <v>27</v>
      </c>
      <c r="F247" s="74" t="s">
        <v>806</v>
      </c>
      <c r="G247" s="74">
        <v>2018</v>
      </c>
      <c r="H247" s="74">
        <v>2018</v>
      </c>
      <c r="I247" s="74">
        <v>63</v>
      </c>
      <c r="J247" s="74">
        <v>11</v>
      </c>
      <c r="K247" s="75" t="s">
        <v>27</v>
      </c>
      <c r="L247" s="74" t="s">
        <v>27</v>
      </c>
      <c r="M247" s="74" t="s">
        <v>27</v>
      </c>
      <c r="N247" s="74">
        <v>1689</v>
      </c>
      <c r="O247" s="74">
        <v>1706</v>
      </c>
      <c r="P247" s="74" t="s">
        <v>27</v>
      </c>
      <c r="Q247" s="76" t="s">
        <v>1101</v>
      </c>
      <c r="R247" s="74" t="s">
        <v>27</v>
      </c>
      <c r="S247" s="74" t="s">
        <v>27</v>
      </c>
      <c r="T247" s="74">
        <v>0</v>
      </c>
      <c r="U247" s="74">
        <v>0</v>
      </c>
      <c r="V247" s="74">
        <v>0</v>
      </c>
      <c r="W247" s="74">
        <v>0</v>
      </c>
      <c r="X247" s="74">
        <v>0</v>
      </c>
      <c r="Y247" s="74">
        <v>0</v>
      </c>
      <c r="Z247" s="74">
        <v>0</v>
      </c>
      <c r="AA247" s="74">
        <v>0</v>
      </c>
      <c r="AC247" s="74">
        <v>0</v>
      </c>
      <c r="AD247" s="74" t="s">
        <v>1252</v>
      </c>
      <c r="AE247" s="74">
        <v>0</v>
      </c>
    </row>
    <row r="248" spans="1:53" ht="42" x14ac:dyDescent="0.15">
      <c r="A248" s="74" t="s">
        <v>807</v>
      </c>
      <c r="B248" s="74" t="s">
        <v>808</v>
      </c>
      <c r="C248" s="74" t="s">
        <v>27</v>
      </c>
      <c r="D248" s="74" t="s">
        <v>27</v>
      </c>
      <c r="E248" s="74" t="s">
        <v>27</v>
      </c>
      <c r="F248" s="74" t="s">
        <v>592</v>
      </c>
      <c r="G248" s="74" t="s">
        <v>275</v>
      </c>
      <c r="H248" s="74">
        <v>2017</v>
      </c>
      <c r="I248" s="74">
        <v>189</v>
      </c>
      <c r="J248" s="74">
        <v>10</v>
      </c>
      <c r="K248" s="75" t="s">
        <v>27</v>
      </c>
      <c r="L248" s="74" t="s">
        <v>27</v>
      </c>
      <c r="M248" s="74" t="s">
        <v>27</v>
      </c>
      <c r="N248" s="74" t="s">
        <v>27</v>
      </c>
      <c r="O248" s="74" t="s">
        <v>27</v>
      </c>
      <c r="P248" s="74">
        <v>494</v>
      </c>
      <c r="Q248" s="76" t="s">
        <v>1102</v>
      </c>
      <c r="R248" s="74" t="s">
        <v>27</v>
      </c>
      <c r="S248" s="74" t="s">
        <v>27</v>
      </c>
      <c r="T248" s="74">
        <v>0</v>
      </c>
      <c r="U248" s="74">
        <v>0</v>
      </c>
      <c r="V248" s="74">
        <v>0</v>
      </c>
      <c r="W248" s="74">
        <v>0</v>
      </c>
      <c r="X248" s="74">
        <v>0</v>
      </c>
      <c r="Y248" s="74">
        <v>0</v>
      </c>
      <c r="Z248" s="74">
        <v>0</v>
      </c>
      <c r="AA248" s="74">
        <v>0</v>
      </c>
      <c r="AC248" s="74">
        <v>0</v>
      </c>
      <c r="AD248" s="74" t="s">
        <v>1237</v>
      </c>
      <c r="AE248" s="74">
        <v>0</v>
      </c>
      <c r="AF248" s="74">
        <v>2011</v>
      </c>
    </row>
    <row r="249" spans="1:53" ht="56" x14ac:dyDescent="0.15">
      <c r="A249" s="74" t="s">
        <v>809</v>
      </c>
      <c r="B249" s="74" t="s">
        <v>810</v>
      </c>
      <c r="C249" s="74" t="s">
        <v>27</v>
      </c>
      <c r="D249" s="74" t="s">
        <v>27</v>
      </c>
      <c r="E249" s="74" t="s">
        <v>811</v>
      </c>
      <c r="F249" s="74" t="s">
        <v>812</v>
      </c>
      <c r="G249" s="74">
        <v>2016</v>
      </c>
      <c r="H249" s="74">
        <v>2016</v>
      </c>
      <c r="I249" s="74">
        <v>5</v>
      </c>
      <c r="J249" s="74" t="s">
        <v>27</v>
      </c>
      <c r="K249" s="75" t="s">
        <v>27</v>
      </c>
      <c r="L249" s="74" t="s">
        <v>27</v>
      </c>
      <c r="M249" s="74" t="s">
        <v>27</v>
      </c>
      <c r="N249" s="74">
        <v>25</v>
      </c>
      <c r="O249" s="74">
        <v>45</v>
      </c>
      <c r="P249" s="74" t="s">
        <v>27</v>
      </c>
      <c r="Q249" s="76" t="s">
        <v>1103</v>
      </c>
      <c r="R249" s="74" t="s">
        <v>27</v>
      </c>
      <c r="S249" s="74" t="s">
        <v>27</v>
      </c>
      <c r="T249" s="74">
        <v>0</v>
      </c>
      <c r="U249" s="74">
        <v>0</v>
      </c>
      <c r="V249" s="74">
        <v>0</v>
      </c>
      <c r="W249" s="74">
        <v>0</v>
      </c>
      <c r="X249" s="74">
        <v>0</v>
      </c>
      <c r="Y249" s="74">
        <v>0</v>
      </c>
      <c r="Z249" s="74">
        <v>0</v>
      </c>
      <c r="AA249" s="74">
        <v>0</v>
      </c>
      <c r="AC249" s="74">
        <v>0</v>
      </c>
      <c r="AD249" s="74" t="s">
        <v>1237</v>
      </c>
      <c r="AE249" s="74">
        <v>0</v>
      </c>
    </row>
    <row r="250" spans="1:53" ht="182" x14ac:dyDescent="0.15">
      <c r="A250" s="74" t="s">
        <v>813</v>
      </c>
      <c r="B250" s="74" t="s">
        <v>814</v>
      </c>
      <c r="C250" s="74" t="s">
        <v>27</v>
      </c>
      <c r="D250" s="74" t="s">
        <v>27</v>
      </c>
      <c r="E250" s="74" t="s">
        <v>27</v>
      </c>
      <c r="F250" s="74" t="s">
        <v>815</v>
      </c>
      <c r="G250" s="74">
        <v>2015</v>
      </c>
      <c r="H250" s="74">
        <v>2015</v>
      </c>
      <c r="I250" s="74" t="s">
        <v>27</v>
      </c>
      <c r="J250" s="74" t="s">
        <v>27</v>
      </c>
      <c r="K250" s="75" t="s">
        <v>27</v>
      </c>
      <c r="L250" s="74" t="s">
        <v>27</v>
      </c>
      <c r="M250" s="74" t="s">
        <v>27</v>
      </c>
      <c r="N250" s="74">
        <v>2269</v>
      </c>
      <c r="O250" s="74">
        <v>2272</v>
      </c>
      <c r="P250" s="74" t="s">
        <v>27</v>
      </c>
      <c r="Q250" s="76" t="s">
        <v>1198</v>
      </c>
      <c r="R250" s="74" t="s">
        <v>816</v>
      </c>
      <c r="S250" s="74" t="s">
        <v>817</v>
      </c>
      <c r="T250" s="74">
        <v>0</v>
      </c>
      <c r="U250" s="74">
        <v>0</v>
      </c>
      <c r="V250" s="74">
        <v>0</v>
      </c>
      <c r="W250" s="74">
        <v>0</v>
      </c>
      <c r="X250" s="74">
        <v>0</v>
      </c>
      <c r="Y250" s="74">
        <v>0</v>
      </c>
      <c r="Z250" s="74">
        <v>0</v>
      </c>
      <c r="AA250" s="74">
        <v>0</v>
      </c>
      <c r="AC250" s="74">
        <v>1</v>
      </c>
      <c r="AE250" s="74">
        <v>1</v>
      </c>
      <c r="AF250" s="74">
        <v>2014</v>
      </c>
      <c r="AG250" s="74">
        <v>0</v>
      </c>
      <c r="AH250" s="74">
        <v>1</v>
      </c>
      <c r="AI250" s="74">
        <v>0</v>
      </c>
    </row>
    <row r="251" spans="1:53" s="77" customFormat="1" ht="98" x14ac:dyDescent="0.15">
      <c r="A251" s="77" t="s">
        <v>1199</v>
      </c>
      <c r="B251" s="77" t="s">
        <v>1200</v>
      </c>
      <c r="F251" s="77" t="s">
        <v>1201</v>
      </c>
      <c r="H251" s="77">
        <v>2017</v>
      </c>
      <c r="K251" s="78"/>
      <c r="Q251" s="79" t="s">
        <v>1202</v>
      </c>
      <c r="AC251" s="77">
        <v>1</v>
      </c>
      <c r="AE251" s="77">
        <v>1</v>
      </c>
      <c r="AF251" s="77" t="s">
        <v>1147</v>
      </c>
      <c r="AG251" s="77">
        <v>0</v>
      </c>
      <c r="AH251" s="77">
        <v>1</v>
      </c>
      <c r="AI251" s="77">
        <v>1</v>
      </c>
      <c r="AJ251" s="77">
        <v>1</v>
      </c>
      <c r="AK251" s="77">
        <v>1</v>
      </c>
      <c r="AM251" s="77">
        <v>0</v>
      </c>
      <c r="AO251" s="77">
        <v>0</v>
      </c>
      <c r="AQ251" s="77">
        <v>0</v>
      </c>
      <c r="AR251" s="77">
        <v>0</v>
      </c>
      <c r="AT251" s="77">
        <v>0</v>
      </c>
      <c r="AV251" s="77">
        <v>0</v>
      </c>
      <c r="AX251" s="77">
        <v>0</v>
      </c>
      <c r="BA251" s="77" t="s">
        <v>1203</v>
      </c>
    </row>
    <row r="252" spans="1:53" ht="14" x14ac:dyDescent="0.15">
      <c r="A252" s="81" t="s">
        <v>1282</v>
      </c>
      <c r="B252" s="81" t="s">
        <v>1277</v>
      </c>
      <c r="F252" s="77" t="s">
        <v>1201</v>
      </c>
      <c r="H252" s="81">
        <v>2019</v>
      </c>
      <c r="I252" s="81">
        <v>620</v>
      </c>
      <c r="J252" s="81"/>
      <c r="K252" s="88"/>
      <c r="N252" s="74">
        <v>1</v>
      </c>
      <c r="O252" s="74">
        <v>35</v>
      </c>
      <c r="AC252" s="74">
        <v>1</v>
      </c>
      <c r="AE252" s="74">
        <v>1</v>
      </c>
      <c r="AF252" s="74" t="s">
        <v>1287</v>
      </c>
      <c r="AG252" s="74">
        <v>0</v>
      </c>
      <c r="AH252" s="74">
        <v>1</v>
      </c>
      <c r="AI252" s="74">
        <v>1</v>
      </c>
      <c r="AJ252" s="74">
        <v>1</v>
      </c>
      <c r="AK252" s="74">
        <v>0</v>
      </c>
      <c r="AM252" s="74">
        <v>1</v>
      </c>
      <c r="AN252" s="74" t="s">
        <v>1288</v>
      </c>
    </row>
    <row r="253" spans="1:53" ht="409.6" x14ac:dyDescent="0.15">
      <c r="A253" s="74" t="s">
        <v>1290</v>
      </c>
      <c r="B253" s="81" t="s">
        <v>1291</v>
      </c>
      <c r="F253" s="77" t="s">
        <v>1201</v>
      </c>
      <c r="H253" s="81">
        <v>2019</v>
      </c>
      <c r="I253" s="81">
        <v>20</v>
      </c>
      <c r="J253" s="81">
        <v>622</v>
      </c>
      <c r="K253" s="88"/>
      <c r="Q253" s="76" t="s">
        <v>1289</v>
      </c>
      <c r="AC253" s="74">
        <v>0</v>
      </c>
      <c r="AD253" s="74" t="s">
        <v>1237</v>
      </c>
    </row>
    <row r="254" spans="1:53" ht="28" x14ac:dyDescent="0.15">
      <c r="A254" s="81" t="s">
        <v>1283</v>
      </c>
      <c r="B254" s="81" t="s">
        <v>1278</v>
      </c>
      <c r="F254" s="77" t="s">
        <v>1201</v>
      </c>
      <c r="H254" s="81">
        <v>2019</v>
      </c>
      <c r="I254" s="81"/>
      <c r="J254" s="81">
        <v>621</v>
      </c>
      <c r="K254" s="89"/>
      <c r="N254" s="74">
        <v>1</v>
      </c>
      <c r="O254" s="74">
        <v>21</v>
      </c>
      <c r="Q254" s="76" t="s">
        <v>1292</v>
      </c>
      <c r="AC254" s="74">
        <v>0</v>
      </c>
      <c r="AD254" s="74" t="s">
        <v>1237</v>
      </c>
    </row>
    <row r="255" spans="1:53" ht="42" x14ac:dyDescent="0.15">
      <c r="A255" s="81" t="s">
        <v>1284</v>
      </c>
      <c r="B255" s="81" t="s">
        <v>1279</v>
      </c>
      <c r="F255" s="77" t="s">
        <v>1201</v>
      </c>
      <c r="H255" s="81">
        <v>2018</v>
      </c>
      <c r="I255" s="81"/>
      <c r="J255" s="81">
        <v>618</v>
      </c>
      <c r="K255" s="88"/>
      <c r="Q255" s="76" t="s">
        <v>1293</v>
      </c>
      <c r="AC255" s="74">
        <v>0</v>
      </c>
      <c r="AD255" s="74" t="s">
        <v>1237</v>
      </c>
    </row>
    <row r="256" spans="1:53" ht="28" x14ac:dyDescent="0.15">
      <c r="A256" s="81" t="s">
        <v>1285</v>
      </c>
      <c r="B256" s="81" t="s">
        <v>1280</v>
      </c>
      <c r="F256" s="77" t="s">
        <v>1201</v>
      </c>
      <c r="H256" s="81">
        <v>2015</v>
      </c>
      <c r="I256" s="81"/>
      <c r="J256" s="81">
        <v>608</v>
      </c>
      <c r="K256" s="88"/>
      <c r="N256" s="74">
        <v>1</v>
      </c>
      <c r="O256" s="74">
        <v>73</v>
      </c>
      <c r="Q256" s="76" t="s">
        <v>1294</v>
      </c>
      <c r="AC256" s="74">
        <v>0</v>
      </c>
      <c r="AD256" s="74" t="s">
        <v>1237</v>
      </c>
    </row>
    <row r="257" spans="1:30" ht="28" x14ac:dyDescent="0.15">
      <c r="A257" s="81" t="s">
        <v>1286</v>
      </c>
      <c r="B257" s="81" t="s">
        <v>1281</v>
      </c>
      <c r="F257" s="77" t="s">
        <v>1201</v>
      </c>
      <c r="H257" s="81">
        <v>2016</v>
      </c>
      <c r="I257" s="81">
        <v>611</v>
      </c>
      <c r="J257" s="81"/>
      <c r="K257" s="88"/>
      <c r="N257" s="74">
        <v>1</v>
      </c>
      <c r="O257" s="74">
        <v>129</v>
      </c>
      <c r="AC257" s="74">
        <v>0</v>
      </c>
      <c r="AD257" s="74" t="s">
        <v>1237</v>
      </c>
    </row>
  </sheetData>
  <autoFilter ref="AC1:AC257" xr:uid="{8392AB44-86FA-A249-AE9D-384BF6F338B9}"/>
  <hyperlinks>
    <hyperlink ref="Q2" r:id="rId1" xr:uid="{00000000-0004-0000-0100-000000000000}"/>
    <hyperlink ref="Q3" r:id="rId2" xr:uid="{00000000-0004-0000-0100-000001000000}"/>
    <hyperlink ref="Q4" r:id="rId3" xr:uid="{00000000-0004-0000-0100-000002000000}"/>
    <hyperlink ref="Q5" r:id="rId4" xr:uid="{00000000-0004-0000-0100-000003000000}"/>
    <hyperlink ref="Q6" r:id="rId5" xr:uid="{00000000-0004-0000-0100-000004000000}"/>
    <hyperlink ref="Q7" r:id="rId6" xr:uid="{00000000-0004-0000-0100-000005000000}"/>
    <hyperlink ref="Q8" r:id="rId7" xr:uid="{00000000-0004-0000-0100-000006000000}"/>
    <hyperlink ref="Q9" r:id="rId8" xr:uid="{00000000-0004-0000-0100-000007000000}"/>
    <hyperlink ref="Q10" r:id="rId9" xr:uid="{00000000-0004-0000-0100-000008000000}"/>
    <hyperlink ref="Q11" r:id="rId10" xr:uid="{00000000-0004-0000-0100-000009000000}"/>
    <hyperlink ref="Q12" r:id="rId11" xr:uid="{00000000-0004-0000-0100-00000A000000}"/>
    <hyperlink ref="Q13" r:id="rId12" xr:uid="{00000000-0004-0000-0100-00000B000000}"/>
    <hyperlink ref="Q14" r:id="rId13" xr:uid="{00000000-0004-0000-0100-00000C000000}"/>
    <hyperlink ref="Q15" r:id="rId14" xr:uid="{00000000-0004-0000-0100-00000D000000}"/>
    <hyperlink ref="Q16" r:id="rId15" xr:uid="{00000000-0004-0000-0100-00000E000000}"/>
    <hyperlink ref="Q17" r:id="rId16" xr:uid="{00000000-0004-0000-0100-00000F000000}"/>
    <hyperlink ref="Q18" r:id="rId17" xr:uid="{00000000-0004-0000-0100-000010000000}"/>
    <hyperlink ref="Q19" r:id="rId18" xr:uid="{00000000-0004-0000-0100-000011000000}"/>
    <hyperlink ref="Q20" r:id="rId19" xr:uid="{00000000-0004-0000-0100-000012000000}"/>
    <hyperlink ref="Q21" r:id="rId20" xr:uid="{00000000-0004-0000-0100-000013000000}"/>
    <hyperlink ref="Q22" r:id="rId21" xr:uid="{00000000-0004-0000-0100-000014000000}"/>
    <hyperlink ref="Q23" r:id="rId22" xr:uid="{00000000-0004-0000-0100-000015000000}"/>
    <hyperlink ref="Q24" r:id="rId23" xr:uid="{00000000-0004-0000-0100-000016000000}"/>
    <hyperlink ref="Q25" r:id="rId24" xr:uid="{00000000-0004-0000-0100-000017000000}"/>
    <hyperlink ref="Q26" r:id="rId25" xr:uid="{00000000-0004-0000-0100-000018000000}"/>
    <hyperlink ref="Q27" r:id="rId26" xr:uid="{00000000-0004-0000-0100-000019000000}"/>
    <hyperlink ref="Q28" r:id="rId27" xr:uid="{00000000-0004-0000-0100-00001A000000}"/>
    <hyperlink ref="Q29" r:id="rId28" xr:uid="{00000000-0004-0000-0100-00001B000000}"/>
    <hyperlink ref="Q30" r:id="rId29" xr:uid="{00000000-0004-0000-0100-00001C000000}"/>
    <hyperlink ref="Q31" r:id="rId30" xr:uid="{00000000-0004-0000-0100-00001D000000}"/>
    <hyperlink ref="Q32" r:id="rId31" xr:uid="{00000000-0004-0000-0100-00001E000000}"/>
    <hyperlink ref="Q33" r:id="rId32" xr:uid="{00000000-0004-0000-0100-00001F000000}"/>
    <hyperlink ref="Q34" r:id="rId33" xr:uid="{00000000-0004-0000-0100-000020000000}"/>
    <hyperlink ref="Q35" r:id="rId34" xr:uid="{00000000-0004-0000-0100-000021000000}"/>
    <hyperlink ref="Q36" r:id="rId35" xr:uid="{00000000-0004-0000-0100-000022000000}"/>
    <hyperlink ref="Q37" r:id="rId36" xr:uid="{6D41C42B-EA55-FE41-BB8A-AC4D0C9A9F33}"/>
    <hyperlink ref="Q38" r:id="rId37" xr:uid="{C96A2E64-2B9A-3D4A-ABA9-533599F548BD}"/>
    <hyperlink ref="Q39" r:id="rId38" xr:uid="{2A2ED316-94F8-4941-BE89-16447F4C3459}"/>
    <hyperlink ref="Q40" r:id="rId39" xr:uid="{8A3E05E7-D148-F64D-9FD4-3DBCD0AB4B3D}"/>
    <hyperlink ref="Q41" r:id="rId40" xr:uid="{BA1C9743-FFAE-5149-ADF6-3D188524BE4E}"/>
    <hyperlink ref="Q42" r:id="rId41" xr:uid="{6F24F4CF-0C5C-0A48-9FE4-0F24D9F97397}"/>
    <hyperlink ref="Q43" r:id="rId42" xr:uid="{6E0F94EB-08D3-F94C-8147-9EC70039A6C9}"/>
    <hyperlink ref="Q44" r:id="rId43" xr:uid="{35F8B274-80AA-3F41-811D-DEA4988E87D1}"/>
    <hyperlink ref="Q45" r:id="rId44" xr:uid="{E864A614-2ADC-F349-884C-FFC5D175A7B3}"/>
    <hyperlink ref="Q46" r:id="rId45" xr:uid="{9E88783B-BAEC-1143-AF95-306C265AFB57}"/>
    <hyperlink ref="Q48" r:id="rId46" xr:uid="{EFC19B82-356E-6B46-940B-CDBB4570759A}"/>
    <hyperlink ref="Q49" r:id="rId47" xr:uid="{93D95B11-E3F6-9149-928A-9461EA1D4F79}"/>
    <hyperlink ref="Q50" r:id="rId48" xr:uid="{DB052D8D-7D19-4B4E-9FD5-BE82079C28B9}"/>
    <hyperlink ref="Q51" r:id="rId49" xr:uid="{DB2628E9-5D68-2D48-928A-7AC8BF8ECD18}"/>
    <hyperlink ref="Q52" r:id="rId50" xr:uid="{3058D0E3-3EA1-3A41-99DB-0FBBC432494C}"/>
    <hyperlink ref="Q53" r:id="rId51" xr:uid="{53096EB4-1FC0-F249-88CB-607AD46C84BB}"/>
    <hyperlink ref="Q54" r:id="rId52" xr:uid="{F74791DE-820C-1A40-9A9B-A627066A03BA}"/>
    <hyperlink ref="Q55" r:id="rId53" xr:uid="{82CF54BC-00E2-7F44-9150-8148C2B20777}"/>
    <hyperlink ref="Q56" r:id="rId54" xr:uid="{23EBDC88-CB2F-9843-9F81-9F14D75B108C}"/>
    <hyperlink ref="Q57" r:id="rId55" xr:uid="{BF71A195-71A6-1341-A762-E58AF8F832FA}"/>
    <hyperlink ref="Q58" r:id="rId56" xr:uid="{89C9437E-8EFC-1E49-B25D-4FBBFD147152}"/>
    <hyperlink ref="Q59" r:id="rId57" xr:uid="{A619C471-9184-B24A-A483-8752808724CB}"/>
    <hyperlink ref="Q60" r:id="rId58" xr:uid="{AB8D2170-594C-8C48-AF44-B6FFCC111E82}"/>
    <hyperlink ref="Q61" r:id="rId59" xr:uid="{44A14BA8-5FDC-5D46-B6AB-1EEB3E3420FD}"/>
    <hyperlink ref="Q62" r:id="rId60" xr:uid="{758683CC-418D-3044-A867-17536A07CEA5}"/>
    <hyperlink ref="Q63" r:id="rId61" xr:uid="{5F3A5B7C-6FFD-8941-9133-9D98EFCBA0D2}"/>
    <hyperlink ref="Q64" r:id="rId62" xr:uid="{954F4959-FA09-354F-B14B-6ED53F50E8E4}"/>
    <hyperlink ref="Q65" r:id="rId63" xr:uid="{FA9CD140-3B13-1E4B-8E5F-7CF0E14DB236}"/>
    <hyperlink ref="Q66" r:id="rId64" xr:uid="{127ABE53-02CE-4542-B47B-9BCDE3CA3D08}"/>
    <hyperlink ref="Q67" r:id="rId65" xr:uid="{B537B786-E3CE-D244-AA7B-902C04641D69}"/>
    <hyperlink ref="Q68" r:id="rId66" xr:uid="{CFDDE70B-A54A-FA49-B243-E9DC17508F86}"/>
    <hyperlink ref="Q69" r:id="rId67" xr:uid="{85DCCEC8-E983-6840-843A-72CDEA9A0E7A}"/>
    <hyperlink ref="Q70" r:id="rId68" xr:uid="{336B8C0E-9EA9-E542-A07C-326626D03890}"/>
    <hyperlink ref="Q71" r:id="rId69" xr:uid="{B883CDAB-8A4D-C740-BACB-D3D87459FDFE}"/>
    <hyperlink ref="Q72" r:id="rId70" xr:uid="{42C968DF-B915-B94E-A333-052E04B23625}"/>
    <hyperlink ref="Q73" r:id="rId71" xr:uid="{6957A8B1-D117-2C4C-931F-9A1258585DA3}"/>
    <hyperlink ref="Q74" r:id="rId72" xr:uid="{DAFD3907-FB74-0841-90D9-F131C8047ED9}"/>
    <hyperlink ref="Q75" r:id="rId73" xr:uid="{5DDBC112-788E-E643-A1BC-4629DA3B0014}"/>
    <hyperlink ref="Q76" r:id="rId74" xr:uid="{F31B7640-1C24-9A4C-BF21-C2450B1AEB64}"/>
    <hyperlink ref="Q77" r:id="rId75" xr:uid="{BB9DF5E2-4B66-4349-887B-475F0B8A8BDF}"/>
    <hyperlink ref="Q78" r:id="rId76" xr:uid="{4581E013-FAD9-4545-8A90-189A8EDFD99F}"/>
    <hyperlink ref="Q80" r:id="rId77" xr:uid="{77423E57-FB2F-0647-BBD1-ABDA9D67E157}"/>
    <hyperlink ref="Q81" r:id="rId78" xr:uid="{103A12EA-A2EA-5948-898E-6CA68B2FD532}"/>
    <hyperlink ref="Q82" r:id="rId79" xr:uid="{D1CCE0C0-2ACC-2B4A-B9CB-A0BB390F94C2}"/>
    <hyperlink ref="Q83" r:id="rId80" xr:uid="{11CE1F04-1DD2-014C-9BE4-8E7DD5E6B50E}"/>
    <hyperlink ref="Q84" r:id="rId81" xr:uid="{60EA1BBD-0261-2048-813A-6CC6E65E24C5}"/>
    <hyperlink ref="Q85" r:id="rId82" xr:uid="{B8506C54-386F-4D4A-AC7B-5B3BFF230133}"/>
    <hyperlink ref="Q86" r:id="rId83" xr:uid="{934140F5-B258-0346-8FCD-31AED4276AD0}"/>
    <hyperlink ref="Q87" r:id="rId84" xr:uid="{64737A10-4BE5-2349-965F-9DA7ADF2275D}"/>
    <hyperlink ref="Q88" r:id="rId85" xr:uid="{E49D8EAF-35ED-9E4C-903A-3CEDF2F24E93}"/>
    <hyperlink ref="Q89" r:id="rId86" xr:uid="{7772D49F-6374-C447-AA07-A057BF2A2507}"/>
    <hyperlink ref="Q90" r:id="rId87" xr:uid="{E4C51A8B-A9B4-964D-9758-D67622193216}"/>
    <hyperlink ref="Q91" r:id="rId88" xr:uid="{CE48FDA5-338A-B04E-9C56-3AF1A7E1EB26}"/>
    <hyperlink ref="Q92" r:id="rId89" xr:uid="{940BDFEB-5E04-DD41-B184-CD138096DEAB}"/>
    <hyperlink ref="Q79" r:id="rId90" xr:uid="{D49A3D89-E77C-CD40-B2CC-D3C9008CD2E8}"/>
    <hyperlink ref="Q93" r:id="rId91" xr:uid="{3DFA405E-124F-CE44-8EE7-82F36434466A}"/>
    <hyperlink ref="Q94" r:id="rId92" xr:uid="{98C4DD99-B725-9845-A730-736B505ECEB4}"/>
    <hyperlink ref="Q95" r:id="rId93" xr:uid="{142C9462-8451-4A46-8373-3AAE43829A40}"/>
    <hyperlink ref="Q96" r:id="rId94" xr:uid="{BB4B2876-84CB-F14A-8B94-3A5D2B8E2141}"/>
    <hyperlink ref="Q97" r:id="rId95" xr:uid="{D8544A43-300E-3B4A-806C-B2F117B6E0BB}"/>
    <hyperlink ref="Q98" r:id="rId96" xr:uid="{A8BED045-C26C-4144-BF56-DEA18A285EB7}"/>
    <hyperlink ref="Q99" r:id="rId97" xr:uid="{151F33CF-A045-4A4B-BA27-6CF3C510BFD7}"/>
    <hyperlink ref="Q100" r:id="rId98" xr:uid="{D1E7AA50-B535-A040-9B93-0D76C33B7600}"/>
    <hyperlink ref="Q101" r:id="rId99" xr:uid="{84769FB0-C799-584C-9BF9-EE1E53EC1DDA}"/>
    <hyperlink ref="Q102" r:id="rId100" xr:uid="{D88E8DF1-6923-E840-A321-37FEA5087B2B}"/>
    <hyperlink ref="Q103" r:id="rId101" xr:uid="{9EF8E32E-8593-7B4E-B625-8D6BE9997F1F}"/>
    <hyperlink ref="Q104" r:id="rId102" xr:uid="{EBB68859-C871-B24D-BE5C-C1426C7901E0}"/>
    <hyperlink ref="Q105" r:id="rId103" xr:uid="{DFD5A0AF-335D-D14C-925B-32F755395F5E}"/>
    <hyperlink ref="Q106" r:id="rId104" xr:uid="{6E240631-A508-BB47-A75D-759729203886}"/>
    <hyperlink ref="Q107" r:id="rId105" xr:uid="{6C0BAC0F-4921-314A-8B9A-E82C24CA7F3C}"/>
    <hyperlink ref="Q108" r:id="rId106" xr:uid="{D9C67B03-7385-7848-8CEF-3D25651E8B49}"/>
    <hyperlink ref="Q109" r:id="rId107" xr:uid="{42EE6CC8-4929-F347-8253-494074A72D0C}"/>
    <hyperlink ref="Q110" r:id="rId108" xr:uid="{FC4E6F3D-842C-7B46-8944-EF5CB7420769}"/>
    <hyperlink ref="Q111" r:id="rId109" xr:uid="{6D57A27D-90CF-634E-93ED-63927EC85CA4}"/>
    <hyperlink ref="Q112" r:id="rId110" xr:uid="{28B82629-E915-E54C-A255-FF75BEDB2156}"/>
    <hyperlink ref="Q113" r:id="rId111" xr:uid="{C7FDBBA4-BAA3-A949-8361-31AD0A1B19BA}"/>
    <hyperlink ref="Q114" r:id="rId112" xr:uid="{AA62C72D-81F2-964D-B4D4-AAFBF1BCAE44}"/>
    <hyperlink ref="Q115" r:id="rId113" xr:uid="{52903EF6-E93D-ED4F-B98B-207B823D171C}"/>
    <hyperlink ref="Q116" r:id="rId114" xr:uid="{40889F9D-E0EA-454E-86D6-010A354B2B5F}"/>
    <hyperlink ref="Q117" r:id="rId115" xr:uid="{CA0D50BA-95F2-5247-9EDA-3B978E7912F3}"/>
    <hyperlink ref="Q118" r:id="rId116" xr:uid="{754A1276-0BBD-4E4B-B956-21365809B2ED}"/>
    <hyperlink ref="Q119" r:id="rId117" xr:uid="{C5DFA3C6-A196-3A4B-BAB3-DCD3697B8918}"/>
    <hyperlink ref="Q120" r:id="rId118" xr:uid="{348CD356-4163-F240-839C-BC8D78F43065}"/>
    <hyperlink ref="Q121" r:id="rId119" xr:uid="{411C9C78-EA6A-1F45-A4B2-F0CBF846DA8A}"/>
    <hyperlink ref="Q123" r:id="rId120" xr:uid="{9611D517-D73D-B545-BBC4-E1923DCC85C2}"/>
    <hyperlink ref="Q124" r:id="rId121" xr:uid="{12612FA2-30E1-294A-8514-EB8728185777}"/>
    <hyperlink ref="Q125" r:id="rId122" xr:uid="{F0FB837D-2F78-7A4F-9395-7A02EBB9740D}"/>
    <hyperlink ref="Q126" r:id="rId123" xr:uid="{2694925E-14CF-BA42-8CC5-945D2DE633D5}"/>
    <hyperlink ref="Q127" r:id="rId124" xr:uid="{413F5FCB-E0ED-8342-A17B-E53FE3601899}"/>
    <hyperlink ref="Q129" r:id="rId125" xr:uid="{5082FB30-C2FD-D746-B78D-87884EABCC17}"/>
    <hyperlink ref="Q130" r:id="rId126" xr:uid="{C92CD4D3-DF93-AD49-A909-934A242050E6}"/>
    <hyperlink ref="Q131" r:id="rId127" xr:uid="{D821E243-CECF-AB49-BBFE-BEE72B1DDF9A}"/>
    <hyperlink ref="Q132" r:id="rId128" xr:uid="{64230AD1-BF0A-204A-A5B8-4E602CB77AF9}"/>
    <hyperlink ref="Q133" r:id="rId129" xr:uid="{FA6B5AC7-B4EB-4E4A-A209-74071D93FB3B}"/>
    <hyperlink ref="Q134" r:id="rId130" xr:uid="{84C1E010-9CC1-C448-82B3-D14ACEBCB59B}"/>
    <hyperlink ref="Q135" r:id="rId131" xr:uid="{7409D1CD-E6E3-CA45-B775-83A308F37900}"/>
    <hyperlink ref="Q136" r:id="rId132" xr:uid="{EDDDD775-E0A6-AB41-B1BF-0DE7F4CB8058}"/>
    <hyperlink ref="Q137" r:id="rId133" xr:uid="{958CB5C3-E21C-6D4A-B4DC-B7DCA88C8EDE}"/>
    <hyperlink ref="Q138" r:id="rId134" xr:uid="{C8BB2655-7973-7749-BD2C-809D064306C5}"/>
    <hyperlink ref="Q139" r:id="rId135" xr:uid="{E0C6981D-6FDD-6C43-A46F-2A71143B2AA2}"/>
    <hyperlink ref="Q140" r:id="rId136" xr:uid="{EF5281C5-5809-7D45-8683-787A42E5031E}"/>
    <hyperlink ref="Q141" r:id="rId137" xr:uid="{AC4988C8-64AE-3741-872B-726FD09C2A96}"/>
    <hyperlink ref="Q142" r:id="rId138" xr:uid="{913E98DF-2C5D-3540-A7D0-9DD8A30DE561}"/>
    <hyperlink ref="Q143" r:id="rId139" xr:uid="{2D365314-C080-E74F-A040-F0AABC7C7FED}"/>
    <hyperlink ref="Q144" r:id="rId140" xr:uid="{3D8726F8-97C4-A04D-8222-31590BBE4FFB}"/>
    <hyperlink ref="Q145" r:id="rId141" xr:uid="{EFB04A94-6D54-CB4A-8481-78C08C502FFC}"/>
    <hyperlink ref="Q146" r:id="rId142" xr:uid="{C544E136-07E1-9042-80A8-B58227A4DF60}"/>
    <hyperlink ref="Q147" r:id="rId143" xr:uid="{7746D4EF-2C3D-6545-8AA7-CDB1C79C3FB7}"/>
    <hyperlink ref="Q148" r:id="rId144" xr:uid="{641F0DB5-BA7D-2F4F-8BF5-5E0379F2102D}"/>
    <hyperlink ref="Q149" r:id="rId145" xr:uid="{D3E552CE-6FD5-A44E-8DB3-62395C42FD7E}"/>
    <hyperlink ref="Q150" r:id="rId146" xr:uid="{FD008BB4-1EE8-0244-89E4-E59A62B1FD15}"/>
    <hyperlink ref="Q151" r:id="rId147" xr:uid="{381D13FD-2289-3440-9572-004D0250E3CD}"/>
    <hyperlink ref="Q152" r:id="rId148" xr:uid="{37E71F8B-44EF-0F40-93AB-E6604538E415}"/>
    <hyperlink ref="Q153" r:id="rId149" xr:uid="{E70F3B1F-EADC-8E4E-9030-D223FD6BA078}"/>
    <hyperlink ref="Q154" r:id="rId150" xr:uid="{029ECEE2-8190-2B45-9A5E-2F4D5F6AB4C2}"/>
    <hyperlink ref="Q155" r:id="rId151" xr:uid="{70115D5D-5313-D14A-A72F-864E1AB209E7}"/>
    <hyperlink ref="Q156" r:id="rId152" xr:uid="{577EB413-8709-8C4B-A7B8-292699ADA733}"/>
    <hyperlink ref="Q157" r:id="rId153" xr:uid="{890DF3CC-1A54-AA41-A442-3E9E7EDB5297}"/>
    <hyperlink ref="Q158" r:id="rId154" xr:uid="{37EF1250-158E-7345-BA39-55174570B8D3}"/>
    <hyperlink ref="Q159" r:id="rId155" xr:uid="{5F835637-A5CD-BC4A-8DB9-B82EA54390F5}"/>
    <hyperlink ref="Q160" r:id="rId156" xr:uid="{43AAB373-23AE-7C4B-8B8A-40AC333868E1}"/>
    <hyperlink ref="Q161" r:id="rId157" xr:uid="{B269DECA-B917-6A45-9BB4-195FAC244D8A}"/>
    <hyperlink ref="Q162" r:id="rId158" xr:uid="{6664E9D8-BB72-BB48-8F7E-27CDB43C90A0}"/>
    <hyperlink ref="Q163" r:id="rId159" xr:uid="{27F0165C-CBBE-844F-A7B5-ADD51F71B9D1}"/>
    <hyperlink ref="Q164" r:id="rId160" xr:uid="{0CD45360-7C26-7B4D-ACB0-214BA5EE6A46}"/>
    <hyperlink ref="Q165" r:id="rId161" xr:uid="{C6711414-C6A1-F345-9259-DA1D09F94422}"/>
    <hyperlink ref="Q166" r:id="rId162" xr:uid="{D65DE1EF-5ECA-784A-A6E2-0A09FDDE303A}"/>
    <hyperlink ref="Q167" r:id="rId163" xr:uid="{8103DE2A-9409-D24A-87F9-00801EFBCBD5}"/>
    <hyperlink ref="Q168" r:id="rId164" xr:uid="{7FD4CC55-BB8D-D447-AED7-A1230E877DE1}"/>
    <hyperlink ref="Q169" r:id="rId165" xr:uid="{EF1ADDB2-094F-3541-9026-A76D9E27AC8E}"/>
    <hyperlink ref="Q170" r:id="rId166" xr:uid="{9CDC12D9-DCF9-6D41-BE7A-6D5B9D515C6A}"/>
    <hyperlink ref="Q171" r:id="rId167" xr:uid="{34ABF715-C042-FB4F-AECC-A696C4000B3B}"/>
    <hyperlink ref="Q172" r:id="rId168" xr:uid="{BA85F88E-E7BD-F94C-A9C4-340028A4F391}"/>
    <hyperlink ref="Q173" r:id="rId169" xr:uid="{5EE84228-CC24-134F-A6D5-F3D860033935}"/>
    <hyperlink ref="Q174" r:id="rId170" xr:uid="{8E9E928D-250D-1042-A39D-761756747797}"/>
    <hyperlink ref="Q175" r:id="rId171" xr:uid="{CF97E35F-EF7B-4A4E-A8AD-CBE55B412A93}"/>
    <hyperlink ref="Q176" r:id="rId172" xr:uid="{B779538C-EAA3-5545-91E2-1A12C9BEF33E}"/>
    <hyperlink ref="Q177" r:id="rId173" xr:uid="{DDFC473F-DE3A-8349-A602-DE68EB7FB923}"/>
    <hyperlink ref="Q178" r:id="rId174" xr:uid="{4BA1752E-3541-DA4C-ABB4-2B89A6D6F6BC}"/>
    <hyperlink ref="Q179" r:id="rId175" xr:uid="{947E13E7-46BA-564E-B942-0A74F3BF5CA8}"/>
    <hyperlink ref="Q180" r:id="rId176" xr:uid="{3245132A-D34C-F34B-9683-3C5A57D581DB}"/>
    <hyperlink ref="Q181" r:id="rId177" xr:uid="{52EAF952-5C82-AE45-8B74-B13E833A992C}"/>
    <hyperlink ref="Q182" r:id="rId178" xr:uid="{F85B2DA1-89BA-D94A-8460-B379A66AAAE0}"/>
    <hyperlink ref="Q183" r:id="rId179" xr:uid="{06C4C9E9-043E-7C4C-9B3C-FC30DF78FBA1}"/>
    <hyperlink ref="Q184" r:id="rId180" xr:uid="{C8A2E33E-238B-D241-9421-7BD529BC385A}"/>
    <hyperlink ref="Q185" r:id="rId181" xr:uid="{9DE6B0EE-0066-384F-8211-AB723FD2EA95}"/>
    <hyperlink ref="Q187" r:id="rId182" xr:uid="{B62F9257-CBB8-5243-9E99-1998BA238B48}"/>
    <hyperlink ref="Q188" r:id="rId183" xr:uid="{6F207485-AD68-4A45-81B1-9BBAC3E95564}"/>
    <hyperlink ref="Q189" r:id="rId184" xr:uid="{297FB542-5F69-F94A-9D49-5166837E9610}"/>
    <hyperlink ref="Q190" r:id="rId185" xr:uid="{9BECFA87-D198-6347-ACB9-59F00B877E06}"/>
    <hyperlink ref="Q191" r:id="rId186" xr:uid="{99EAA8D1-BCDF-0D48-A5C4-7C11C9EF69F6}"/>
    <hyperlink ref="Q192" r:id="rId187" xr:uid="{A33D3B71-12FF-D345-96A4-8AED543243E3}"/>
    <hyperlink ref="Q193" r:id="rId188" xr:uid="{68C2590C-1095-3F4B-A4D9-ACA527EE0F29}"/>
    <hyperlink ref="Q194" r:id="rId189" xr:uid="{5BC676DB-1BDD-4448-A0A4-11DB395B2ABF}"/>
    <hyperlink ref="Q195" r:id="rId190" xr:uid="{410BBD27-446C-4249-AB7D-FC5AA3426E9F}"/>
    <hyperlink ref="Q196" r:id="rId191" xr:uid="{E16DED45-2E49-2F42-8543-57E1AE972BD7}"/>
    <hyperlink ref="Q197" r:id="rId192" xr:uid="{D6986020-028C-2F4B-8B8D-299A8997C522}"/>
    <hyperlink ref="Q198" r:id="rId193" xr:uid="{4BDDA2D9-5ED7-284A-8A43-CBF3022881AE}"/>
    <hyperlink ref="Q199" r:id="rId194" xr:uid="{2F6E6B6A-1AFF-1C41-B90E-211A860757F4}"/>
    <hyperlink ref="Q200" r:id="rId195" xr:uid="{67CF9614-B4BB-BC41-AA7F-B28B04EC43A3}"/>
    <hyperlink ref="Q201" r:id="rId196" xr:uid="{C1B9320D-7512-494A-A768-710D98FF5D37}"/>
    <hyperlink ref="Q202" r:id="rId197" xr:uid="{8FC33212-2A6E-E04E-8C6A-9A78ED06A0A1}"/>
    <hyperlink ref="Q203" r:id="rId198" xr:uid="{07958075-102E-B240-AD1A-62F184DB568A}"/>
    <hyperlink ref="Q204" r:id="rId199" xr:uid="{1210E1CD-A152-C545-9ED8-D9A884572AC4}"/>
    <hyperlink ref="Q205" r:id="rId200" xr:uid="{726D120B-D57C-BD43-B762-F5E5840A6002}"/>
    <hyperlink ref="Q206" r:id="rId201" xr:uid="{A0A50552-DEF5-CD4C-9BC2-E9CFE4A89A7D}"/>
    <hyperlink ref="Q207" r:id="rId202" xr:uid="{C413FCB7-9266-1444-8D13-8E3673914FB2}"/>
    <hyperlink ref="Q209" r:id="rId203" xr:uid="{140A84AF-2C63-9145-A150-4FA0369A8557}"/>
    <hyperlink ref="Q211" r:id="rId204" xr:uid="{5B0D2419-ED22-4D4E-857D-EB7702D1EBEA}"/>
    <hyperlink ref="Q212" r:id="rId205" xr:uid="{505B632F-B50C-484F-AAE4-A0D7A5452207}"/>
    <hyperlink ref="Q213" r:id="rId206" xr:uid="{3BF95C18-F314-214D-BD7F-73CF377D0456}"/>
    <hyperlink ref="Q214" r:id="rId207" xr:uid="{503023D1-C50C-484E-A02F-7D10292E083B}"/>
    <hyperlink ref="Q215" r:id="rId208" xr:uid="{BCD3AE99-E88D-D645-9D04-29DCAA0C1E91}"/>
    <hyperlink ref="Q216" r:id="rId209" xr:uid="{E7DE3551-DE88-E545-8485-E3A1920D7129}"/>
    <hyperlink ref="Q217" r:id="rId210" xr:uid="{77315083-4F57-7249-8B3A-026786BE43CC}"/>
    <hyperlink ref="Q218" r:id="rId211" xr:uid="{0C336239-874A-964A-9217-C40198169048}"/>
    <hyperlink ref="Q219" r:id="rId212" xr:uid="{FA26A31A-7648-7744-A86D-5AFB6E84D76C}"/>
    <hyperlink ref="Q220" r:id="rId213" xr:uid="{F9A0D5E4-EE4E-1D4B-96C4-9945256CB9C0}"/>
    <hyperlink ref="Q221" r:id="rId214" xr:uid="{1AEE48BB-E597-C84A-B50B-E2446A6F1C26}"/>
    <hyperlink ref="Q222" r:id="rId215" xr:uid="{2CDFD93C-64F1-C54B-85C6-C926FAB345D2}"/>
    <hyperlink ref="Q223" r:id="rId216" xr:uid="{19AE20BC-655A-1441-94B3-D58B6D71AD51}"/>
    <hyperlink ref="Q224" r:id="rId217" xr:uid="{6A311F9F-96FB-0848-92DB-5D57F8B827D9}"/>
    <hyperlink ref="Q225" r:id="rId218" xr:uid="{7DA46962-D3C3-5D4A-84E9-A14540853A3C}"/>
    <hyperlink ref="Q226" r:id="rId219" xr:uid="{300E3FA5-4789-3544-9449-959D160BE966}"/>
    <hyperlink ref="Q227" r:id="rId220" xr:uid="{507928C2-EF0F-714B-BD1A-85AA78198A38}"/>
    <hyperlink ref="Q228" r:id="rId221" xr:uid="{A98F435A-C78C-2F45-B3C9-20A46E224866}"/>
    <hyperlink ref="Q229" r:id="rId222" xr:uid="{B4CCA505-06DF-BC41-A0E5-9F161CB5C531}"/>
    <hyperlink ref="Q230" r:id="rId223" xr:uid="{BCB9629C-B15A-344B-83B8-A1D26E7FBD6F}"/>
    <hyperlink ref="Q231" r:id="rId224" xr:uid="{D195837A-32E1-FE40-B3F4-9B33FA9DA29B}"/>
    <hyperlink ref="Q232" r:id="rId225" xr:uid="{798BAD4C-4696-D24C-9399-79A8DAE9D1FA}"/>
    <hyperlink ref="Q233" r:id="rId226" xr:uid="{34BF97E8-130E-264D-8D3B-F4145B3918C6}"/>
    <hyperlink ref="Q234" r:id="rId227" xr:uid="{B1D4BB0A-54FA-8441-9B30-E4E7CD8F0087}"/>
    <hyperlink ref="Q235" r:id="rId228" xr:uid="{D9FFB7CC-3A9F-0B4C-A827-6BF68CF42B77}"/>
    <hyperlink ref="Q236" r:id="rId229" xr:uid="{33C48B7C-DF75-424D-894C-A62734CBF088}"/>
    <hyperlink ref="Q238" r:id="rId230" xr:uid="{75DF6F81-5C73-364C-90D0-24681C5FD5FF}"/>
    <hyperlink ref="Q239" r:id="rId231" xr:uid="{AD4E636D-1520-204D-96E7-CEDC7A0663A7}"/>
    <hyperlink ref="Q240" r:id="rId232" xr:uid="{94361EA6-A9EE-E747-8078-A5DC12993719}"/>
    <hyperlink ref="Q241" r:id="rId233" xr:uid="{CFBBFB3C-AA60-E147-8811-9E7C4C0177FF}"/>
    <hyperlink ref="Q242" r:id="rId234" xr:uid="{3EDECF7A-BE17-F241-8843-79D54131E04C}"/>
    <hyperlink ref="Q243" r:id="rId235" xr:uid="{D2307D76-D089-214D-B4F5-3C6FC89FDFD7}"/>
    <hyperlink ref="Q244" r:id="rId236" xr:uid="{8E554B64-45D6-F84F-9873-292A63CAE448}"/>
    <hyperlink ref="Q245" r:id="rId237" xr:uid="{DE121058-BCFC-4043-923B-5A263B06A863}"/>
    <hyperlink ref="Q247" r:id="rId238" xr:uid="{0B8E776B-838A-5E4F-83DF-6659198E774C}"/>
    <hyperlink ref="Q248" r:id="rId239" xr:uid="{02ABB125-2553-AB47-88B1-029A2F40BE7F}"/>
    <hyperlink ref="Q249" r:id="rId240" xr:uid="{76D3DD52-5D64-834D-BE60-D9452003CF93}"/>
    <hyperlink ref="Q47" r:id="rId241" xr:uid="{450F7BE1-962A-B546-A514-D35839DAEDC2}"/>
    <hyperlink ref="Q128" r:id="rId242" xr:uid="{86C4C5AE-2A81-904C-8313-2AF4AD085119}"/>
    <hyperlink ref="Q186" r:id="rId243" xr:uid="{D44F0560-CA79-8D4B-960F-04E36B0E745B}"/>
    <hyperlink ref="Q250" r:id="rId244" xr:uid="{EEA66A2C-3DC8-844E-8C0F-8DB7663290B1}"/>
    <hyperlink ref="Q251" r:id="rId245" xr:uid="{64183C98-36BB-254F-95D4-B3DF9A8955A8}"/>
    <hyperlink ref="Q246" r:id="rId246" xr:uid="{4DA42D2C-7518-FB4B-BBA3-9F4598EF907D}"/>
    <hyperlink ref="Q208" r:id="rId247" xr:uid="{BAB48CD5-53BC-DB43-9439-F6ECA03A6502}"/>
    <hyperlink ref="Q122" r:id="rId248" xr:uid="{9322FB5C-F602-2E41-9528-1B479B4070C8}"/>
    <hyperlink ref="Q210" r:id="rId249" xr:uid="{74AEAD8E-0957-544A-BE40-F83CF8CE2962}"/>
    <hyperlink ref="Q237" r:id="rId250" xr:uid="{9FD17227-C9DA-A541-9B8A-6DB29BE7F934}"/>
    <hyperlink ref="Q253" r:id="rId251" display="https://www.researchgate.net/profile/Ana_Yranzo/publication/332865206_Los_Roques_and_las_Lavas_Archipelagos_Venezuela_A_marine_ecological_and_conservation_reconnaissance_of_two_little-known_Southeastern_Caribbean_oceanic_Archipelagos/links/5cce4c6ca6fdccc9dd8d4c36/Los-Roques-and-las-Lavas-Archipelagos-Venezuela-A-marine-ecological-and-conservation-reconnaissance-of-two-little-known-Southeastern-Caribbean-oceanic-Archipelagos.pdf" xr:uid="{26EDCA69-8F21-2340-9CC0-2C0094E6289C}"/>
    <hyperlink ref="Q254" r:id="rId252" xr:uid="{052B856E-FDB9-1346-8925-59728BA24303}"/>
    <hyperlink ref="Q255" r:id="rId253" xr:uid="{D897F2F5-E339-B043-89D8-EEA1B9EFEA5B}"/>
    <hyperlink ref="Q256" r:id="rId254" xr:uid="{44648DD8-4176-844F-89FD-D4C936466BFB}"/>
  </hyperlink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A1F7-847B-B24E-A1F5-D6A34713C24A}">
  <sheetPr filterMode="1"/>
  <dimension ref="A1:AD94"/>
  <sheetViews>
    <sheetView tabSelected="1" topLeftCell="I1" workbookViewId="0">
      <pane ySplit="1" topLeftCell="A8" activePane="bottomLeft" state="frozen"/>
      <selection pane="bottomLeft" activeCell="Y100" sqref="Y100"/>
    </sheetView>
  </sheetViews>
  <sheetFormatPr baseColWidth="10" defaultRowHeight="13" x14ac:dyDescent="0.15"/>
  <cols>
    <col min="1" max="1" width="27.5" style="65" customWidth="1"/>
    <col min="2" max="2" width="38.5" style="65" customWidth="1"/>
    <col min="3" max="8" width="10.83203125" style="65"/>
    <col min="9" max="9" width="15.83203125" style="65" customWidth="1"/>
    <col min="10" max="28" width="10.83203125" style="65"/>
    <col min="29" max="29" width="17" style="65" customWidth="1"/>
    <col min="30" max="30" width="18.33203125" style="65" customWidth="1"/>
    <col min="31" max="16384" width="10.83203125" style="65"/>
  </cols>
  <sheetData>
    <row r="1" spans="1:30" x14ac:dyDescent="0.15">
      <c r="A1" s="65" t="s">
        <v>5</v>
      </c>
      <c r="B1" s="65" t="s">
        <v>6</v>
      </c>
      <c r="C1" s="65" t="s">
        <v>12</v>
      </c>
      <c r="D1" s="65" t="s">
        <v>1233</v>
      </c>
      <c r="F1" s="65" t="s">
        <v>1209</v>
      </c>
      <c r="G1" s="65" t="s">
        <v>1210</v>
      </c>
      <c r="H1" s="65" t="s">
        <v>854</v>
      </c>
      <c r="I1" s="65" t="s">
        <v>855</v>
      </c>
      <c r="J1" s="65" t="s">
        <v>876</v>
      </c>
      <c r="K1" s="65" t="s">
        <v>858</v>
      </c>
      <c r="L1" s="65" t="s">
        <v>856</v>
      </c>
      <c r="M1" s="65" t="s">
        <v>896</v>
      </c>
      <c r="N1" s="65" t="s">
        <v>857</v>
      </c>
      <c r="O1" s="65" t="s">
        <v>1304</v>
      </c>
      <c r="P1" s="65" t="s">
        <v>869</v>
      </c>
      <c r="Q1" s="65" t="s">
        <v>886</v>
      </c>
      <c r="R1" s="65" t="s">
        <v>859</v>
      </c>
      <c r="S1" s="65" t="s">
        <v>860</v>
      </c>
      <c r="T1" s="65" t="s">
        <v>861</v>
      </c>
      <c r="U1" s="65" t="s">
        <v>862</v>
      </c>
      <c r="V1" s="65" t="s">
        <v>863</v>
      </c>
      <c r="W1" s="65" t="s">
        <v>864</v>
      </c>
      <c r="X1" s="65" t="s">
        <v>865</v>
      </c>
      <c r="Y1" s="65" t="s">
        <v>866</v>
      </c>
      <c r="Z1" s="65" t="s">
        <v>867</v>
      </c>
      <c r="AA1" s="65" t="s">
        <v>1169</v>
      </c>
      <c r="AB1" s="65" t="s">
        <v>1170</v>
      </c>
      <c r="AC1" s="65" t="s">
        <v>1305</v>
      </c>
      <c r="AD1" s="65" t="s">
        <v>868</v>
      </c>
    </row>
    <row r="2" spans="1:30" hidden="1" x14ac:dyDescent="0.15">
      <c r="A2" s="65" t="s">
        <v>50</v>
      </c>
      <c r="B2" s="65" t="s">
        <v>51</v>
      </c>
      <c r="C2" s="65">
        <v>2018</v>
      </c>
      <c r="D2" s="70" t="s">
        <v>824</v>
      </c>
      <c r="F2" s="65">
        <v>1</v>
      </c>
      <c r="H2" s="65">
        <v>1</v>
      </c>
      <c r="I2" s="65" t="s">
        <v>889</v>
      </c>
      <c r="J2" s="65">
        <v>0</v>
      </c>
      <c r="K2" s="65" t="s">
        <v>890</v>
      </c>
      <c r="L2" s="65">
        <v>0</v>
      </c>
    </row>
    <row r="3" spans="1:30" hidden="1" x14ac:dyDescent="0.15">
      <c r="A3" s="65" t="s">
        <v>65</v>
      </c>
      <c r="B3" s="65" t="s">
        <v>66</v>
      </c>
      <c r="C3" s="65">
        <v>2017</v>
      </c>
      <c r="D3" s="70" t="s">
        <v>828</v>
      </c>
      <c r="F3" s="65">
        <v>1</v>
      </c>
      <c r="H3" s="65">
        <v>1</v>
      </c>
      <c r="I3" s="65" t="s">
        <v>891</v>
      </c>
      <c r="J3" s="65">
        <v>0</v>
      </c>
      <c r="K3" s="65">
        <v>1</v>
      </c>
      <c r="L3" s="65">
        <v>1</v>
      </c>
      <c r="M3" s="65">
        <v>1</v>
      </c>
      <c r="N3" s="65">
        <v>0</v>
      </c>
      <c r="P3" s="65">
        <v>0</v>
      </c>
    </row>
    <row r="4" spans="1:30" hidden="1" x14ac:dyDescent="0.15">
      <c r="A4" s="65" t="s">
        <v>68</v>
      </c>
      <c r="B4" s="65" t="s">
        <v>69</v>
      </c>
      <c r="C4" s="65">
        <v>2017</v>
      </c>
      <c r="D4" s="70" t="s">
        <v>829</v>
      </c>
      <c r="F4" s="65">
        <v>1</v>
      </c>
      <c r="H4" s="65">
        <v>1</v>
      </c>
      <c r="I4" s="65" t="s">
        <v>891</v>
      </c>
      <c r="J4" s="65">
        <v>0</v>
      </c>
      <c r="K4" s="65">
        <v>1</v>
      </c>
      <c r="L4" s="65">
        <v>0</v>
      </c>
    </row>
    <row r="5" spans="1:30" hidden="1" x14ac:dyDescent="0.15">
      <c r="A5" s="65" t="s">
        <v>81</v>
      </c>
      <c r="B5" s="65" t="s">
        <v>82</v>
      </c>
      <c r="C5" s="65">
        <v>2017</v>
      </c>
      <c r="D5" s="70" t="s">
        <v>833</v>
      </c>
      <c r="F5" s="65">
        <v>1</v>
      </c>
      <c r="H5" s="65">
        <v>1</v>
      </c>
      <c r="I5" s="65">
        <v>2014</v>
      </c>
      <c r="J5" s="65">
        <v>0</v>
      </c>
      <c r="K5" s="65">
        <v>1</v>
      </c>
      <c r="L5" s="65">
        <v>0</v>
      </c>
    </row>
    <row r="6" spans="1:30" hidden="1" x14ac:dyDescent="0.15">
      <c r="A6" s="65" t="s">
        <v>86</v>
      </c>
      <c r="B6" s="65" t="s">
        <v>87</v>
      </c>
      <c r="C6" s="65">
        <v>2015</v>
      </c>
      <c r="D6" s="70" t="s">
        <v>834</v>
      </c>
      <c r="F6" s="65">
        <v>1</v>
      </c>
      <c r="H6" s="65">
        <v>1</v>
      </c>
      <c r="I6" s="65">
        <v>2014</v>
      </c>
      <c r="J6" s="65">
        <v>1</v>
      </c>
      <c r="K6" s="65">
        <v>1</v>
      </c>
      <c r="L6" s="65">
        <v>0</v>
      </c>
    </row>
    <row r="7" spans="1:30" hidden="1" x14ac:dyDescent="0.15">
      <c r="A7" s="65" t="s">
        <v>129</v>
      </c>
      <c r="B7" s="65" t="s">
        <v>130</v>
      </c>
      <c r="C7" s="65">
        <v>2018</v>
      </c>
      <c r="D7" s="70" t="s">
        <v>848</v>
      </c>
      <c r="F7" s="65">
        <v>1</v>
      </c>
      <c r="H7" s="65">
        <v>1</v>
      </c>
      <c r="I7" s="65" t="s">
        <v>891</v>
      </c>
      <c r="J7" s="65">
        <v>0</v>
      </c>
      <c r="K7" s="65">
        <v>3</v>
      </c>
      <c r="L7" s="65">
        <v>1</v>
      </c>
      <c r="M7" s="65">
        <v>1</v>
      </c>
      <c r="N7" s="65">
        <v>0</v>
      </c>
      <c r="P7" s="65">
        <v>1</v>
      </c>
      <c r="Q7" s="65" t="s">
        <v>1104</v>
      </c>
    </row>
    <row r="8" spans="1:30" x14ac:dyDescent="0.15">
      <c r="A8" s="65" t="s">
        <v>137</v>
      </c>
      <c r="B8" s="65" t="s">
        <v>138</v>
      </c>
      <c r="C8" s="65">
        <v>2017</v>
      </c>
      <c r="D8" s="70" t="s">
        <v>844</v>
      </c>
      <c r="F8" s="65">
        <v>1</v>
      </c>
      <c r="H8" s="65">
        <v>1</v>
      </c>
      <c r="I8" s="65">
        <v>2016</v>
      </c>
      <c r="J8" s="65">
        <v>0</v>
      </c>
      <c r="K8" s="65">
        <v>1</v>
      </c>
      <c r="L8" s="65">
        <v>1</v>
      </c>
      <c r="M8" s="65">
        <v>1</v>
      </c>
      <c r="N8" s="65">
        <v>1</v>
      </c>
      <c r="P8" s="65">
        <v>1</v>
      </c>
      <c r="Q8" s="65" t="s">
        <v>1105</v>
      </c>
      <c r="R8" s="65">
        <v>0</v>
      </c>
      <c r="T8" s="65">
        <v>1</v>
      </c>
      <c r="U8" s="65">
        <v>1</v>
      </c>
      <c r="V8" s="65" t="s">
        <v>1106</v>
      </c>
      <c r="W8" s="65">
        <v>0</v>
      </c>
      <c r="Y8" s="65">
        <v>0</v>
      </c>
      <c r="AD8" s="65" t="s">
        <v>1107</v>
      </c>
    </row>
    <row r="9" spans="1:30" hidden="1" x14ac:dyDescent="0.15">
      <c r="A9" s="65" t="s">
        <v>143</v>
      </c>
      <c r="B9" s="65" t="s">
        <v>144</v>
      </c>
      <c r="C9" s="65">
        <v>2018</v>
      </c>
      <c r="D9" s="70" t="s">
        <v>846</v>
      </c>
      <c r="F9" s="65">
        <v>1</v>
      </c>
      <c r="H9" s="65">
        <v>1</v>
      </c>
      <c r="I9" s="65" t="s">
        <v>891</v>
      </c>
      <c r="J9" s="65">
        <v>0</v>
      </c>
      <c r="K9" s="65">
        <v>1</v>
      </c>
      <c r="L9" s="65">
        <v>0</v>
      </c>
    </row>
    <row r="10" spans="1:30" hidden="1" x14ac:dyDescent="0.15">
      <c r="A10" s="65" t="s">
        <v>162</v>
      </c>
      <c r="B10" s="65" t="s">
        <v>163</v>
      </c>
      <c r="C10" s="65">
        <v>2019</v>
      </c>
      <c r="D10" s="70" t="s">
        <v>901</v>
      </c>
      <c r="F10" s="65">
        <v>1</v>
      </c>
      <c r="H10" s="65">
        <v>1</v>
      </c>
      <c r="I10" s="65">
        <v>2017</v>
      </c>
      <c r="J10" s="65">
        <v>0</v>
      </c>
      <c r="K10" s="65">
        <v>1</v>
      </c>
      <c r="L10" s="65">
        <v>0</v>
      </c>
    </row>
    <row r="11" spans="1:30" hidden="1" x14ac:dyDescent="0.15">
      <c r="A11" s="65" t="s">
        <v>166</v>
      </c>
      <c r="B11" s="65" t="s">
        <v>167</v>
      </c>
      <c r="C11" s="65">
        <v>2018</v>
      </c>
      <c r="D11" s="70" t="s">
        <v>902</v>
      </c>
      <c r="F11" s="65">
        <v>1</v>
      </c>
      <c r="H11" s="65">
        <v>1</v>
      </c>
      <c r="I11" s="65" t="s">
        <v>1111</v>
      </c>
      <c r="J11" s="65">
        <v>0</v>
      </c>
      <c r="K11" s="65">
        <v>1</v>
      </c>
      <c r="L11" s="65">
        <v>0</v>
      </c>
    </row>
    <row r="12" spans="1:30" hidden="1" x14ac:dyDescent="0.15">
      <c r="A12" s="65" t="s">
        <v>182</v>
      </c>
      <c r="B12" s="65" t="s">
        <v>183</v>
      </c>
      <c r="C12" s="65">
        <v>2016</v>
      </c>
      <c r="D12" s="70" t="s">
        <v>907</v>
      </c>
      <c r="F12" s="65">
        <v>1</v>
      </c>
      <c r="H12" s="65">
        <v>1</v>
      </c>
      <c r="I12" s="65" t="s">
        <v>1112</v>
      </c>
      <c r="J12" s="65">
        <v>0</v>
      </c>
      <c r="K12" s="65">
        <v>1</v>
      </c>
      <c r="L12" s="65">
        <v>0</v>
      </c>
    </row>
    <row r="13" spans="1:30" hidden="1" x14ac:dyDescent="0.15">
      <c r="A13" s="65" t="s">
        <v>187</v>
      </c>
      <c r="B13" s="65" t="s">
        <v>188</v>
      </c>
      <c r="C13" s="65">
        <v>2018</v>
      </c>
      <c r="D13" s="70" t="s">
        <v>1114</v>
      </c>
      <c r="F13" s="65">
        <v>1</v>
      </c>
      <c r="G13" s="65" t="s">
        <v>1229</v>
      </c>
      <c r="H13" s="65">
        <v>1</v>
      </c>
      <c r="I13" s="65">
        <v>2016</v>
      </c>
      <c r="J13" s="65">
        <v>0</v>
      </c>
      <c r="K13" s="65">
        <v>1</v>
      </c>
      <c r="L13" s="65">
        <v>0</v>
      </c>
    </row>
    <row r="14" spans="1:30" hidden="1" x14ac:dyDescent="0.15">
      <c r="A14" s="65" t="s">
        <v>208</v>
      </c>
      <c r="B14" s="65" t="s">
        <v>209</v>
      </c>
      <c r="C14" s="65">
        <v>2019</v>
      </c>
      <c r="D14" s="70" t="s">
        <v>914</v>
      </c>
      <c r="F14" s="65">
        <v>1</v>
      </c>
      <c r="H14" s="65">
        <v>1</v>
      </c>
      <c r="I14" s="65" t="s">
        <v>1117</v>
      </c>
      <c r="J14" s="65">
        <v>1</v>
      </c>
      <c r="K14" s="65">
        <v>3</v>
      </c>
      <c r="L14" s="65">
        <v>0</v>
      </c>
    </row>
    <row r="15" spans="1:30" x14ac:dyDescent="0.15">
      <c r="A15" s="65" t="s">
        <v>212</v>
      </c>
      <c r="B15" s="65" t="s">
        <v>213</v>
      </c>
      <c r="C15" s="65">
        <v>2019</v>
      </c>
      <c r="D15" s="70" t="s">
        <v>915</v>
      </c>
      <c r="F15" s="65">
        <v>1</v>
      </c>
      <c r="H15" s="65">
        <v>1</v>
      </c>
      <c r="I15" s="65" t="s">
        <v>1117</v>
      </c>
      <c r="J15" s="65">
        <v>1</v>
      </c>
      <c r="K15" s="65">
        <v>1</v>
      </c>
      <c r="L15" s="65">
        <v>1</v>
      </c>
      <c r="M15" s="65">
        <v>1</v>
      </c>
      <c r="N15" s="65">
        <v>1</v>
      </c>
      <c r="P15" s="65">
        <v>0</v>
      </c>
      <c r="R15" s="65">
        <v>1</v>
      </c>
      <c r="S15" s="65" t="s">
        <v>1119</v>
      </c>
      <c r="T15" s="65">
        <v>0</v>
      </c>
      <c r="AD15" s="65" t="s">
        <v>1332</v>
      </c>
    </row>
    <row r="16" spans="1:30" x14ac:dyDescent="0.15">
      <c r="A16" s="65" t="s">
        <v>220</v>
      </c>
      <c r="B16" s="65" t="s">
        <v>221</v>
      </c>
      <c r="C16" s="65">
        <v>2019</v>
      </c>
      <c r="D16" s="70" t="s">
        <v>918</v>
      </c>
      <c r="F16" s="65">
        <v>1</v>
      </c>
      <c r="H16" s="65">
        <v>1</v>
      </c>
      <c r="I16" s="65" t="s">
        <v>1118</v>
      </c>
      <c r="J16" s="65">
        <v>0</v>
      </c>
      <c r="K16" s="65">
        <v>1</v>
      </c>
      <c r="L16" s="65">
        <v>1</v>
      </c>
      <c r="M16" s="65">
        <v>1</v>
      </c>
      <c r="N16" s="65">
        <v>1</v>
      </c>
      <c r="P16" s="65">
        <v>1</v>
      </c>
      <c r="Q16" s="65" t="s">
        <v>1120</v>
      </c>
      <c r="R16" s="65">
        <v>0</v>
      </c>
      <c r="T16" s="65">
        <v>1</v>
      </c>
      <c r="AA16" s="65">
        <v>1</v>
      </c>
      <c r="AD16" s="65" t="s">
        <v>1121</v>
      </c>
    </row>
    <row r="17" spans="1:30" hidden="1" x14ac:dyDescent="0.15">
      <c r="A17" s="65" t="s">
        <v>222</v>
      </c>
      <c r="B17" s="65" t="s">
        <v>223</v>
      </c>
      <c r="C17" s="65">
        <v>2017</v>
      </c>
      <c r="D17" s="70" t="s">
        <v>919</v>
      </c>
      <c r="F17" s="65">
        <v>1</v>
      </c>
      <c r="H17" s="65">
        <v>1</v>
      </c>
      <c r="I17" s="65">
        <v>2016</v>
      </c>
      <c r="J17" s="65">
        <v>0</v>
      </c>
      <c r="K17" s="65">
        <v>1</v>
      </c>
      <c r="L17" s="65">
        <v>0</v>
      </c>
    </row>
    <row r="18" spans="1:30" hidden="1" x14ac:dyDescent="0.15">
      <c r="A18" s="65" t="s">
        <v>229</v>
      </c>
      <c r="B18" s="65" t="s">
        <v>230</v>
      </c>
      <c r="C18" s="65">
        <v>2017</v>
      </c>
      <c r="D18" s="70" t="s">
        <v>921</v>
      </c>
      <c r="F18" s="65">
        <v>1</v>
      </c>
      <c r="H18" s="65">
        <v>1</v>
      </c>
      <c r="I18" s="65" t="s">
        <v>1122</v>
      </c>
      <c r="J18" s="65">
        <v>0</v>
      </c>
      <c r="K18" s="65">
        <v>1</v>
      </c>
      <c r="L18" s="65">
        <v>0</v>
      </c>
    </row>
    <row r="19" spans="1:30" hidden="1" x14ac:dyDescent="0.15">
      <c r="A19" s="65" t="s">
        <v>242</v>
      </c>
      <c r="B19" s="65" t="s">
        <v>243</v>
      </c>
      <c r="C19" s="65">
        <v>2019</v>
      </c>
      <c r="D19" s="70" t="s">
        <v>925</v>
      </c>
      <c r="F19" s="65">
        <v>1</v>
      </c>
      <c r="H19" s="65">
        <v>1</v>
      </c>
      <c r="I19" s="65" t="s">
        <v>895</v>
      </c>
      <c r="J19" s="65">
        <v>1</v>
      </c>
      <c r="K19" s="65">
        <v>1</v>
      </c>
      <c r="L19" s="65">
        <v>0</v>
      </c>
    </row>
    <row r="20" spans="1:30" s="66" customFormat="1" x14ac:dyDescent="0.15">
      <c r="A20" s="66" t="s">
        <v>256</v>
      </c>
      <c r="B20" s="66" t="s">
        <v>257</v>
      </c>
      <c r="C20" s="66">
        <v>2019</v>
      </c>
      <c r="D20" s="71" t="s">
        <v>929</v>
      </c>
      <c r="F20" s="66">
        <v>1</v>
      </c>
      <c r="H20" s="66">
        <v>1</v>
      </c>
      <c r="I20" s="66">
        <v>2016</v>
      </c>
      <c r="J20" s="66">
        <v>0</v>
      </c>
      <c r="K20" s="66">
        <v>1</v>
      </c>
      <c r="L20" s="66">
        <v>1</v>
      </c>
      <c r="M20" s="66">
        <v>1</v>
      </c>
      <c r="N20" s="66">
        <v>1</v>
      </c>
      <c r="O20" s="66">
        <v>1</v>
      </c>
      <c r="P20" s="66">
        <v>1</v>
      </c>
      <c r="Q20" s="66" t="s">
        <v>1123</v>
      </c>
      <c r="R20" s="66">
        <v>0</v>
      </c>
      <c r="T20" s="66">
        <v>1</v>
      </c>
      <c r="U20" s="66">
        <v>1</v>
      </c>
      <c r="W20" s="66">
        <v>1</v>
      </c>
      <c r="AD20" s="66" t="s">
        <v>1124</v>
      </c>
    </row>
    <row r="21" spans="1:30" hidden="1" x14ac:dyDescent="0.15">
      <c r="A21" s="65" t="s">
        <v>258</v>
      </c>
      <c r="B21" s="65" t="s">
        <v>259</v>
      </c>
      <c r="C21" s="65">
        <v>2019</v>
      </c>
      <c r="D21" s="70" t="s">
        <v>930</v>
      </c>
      <c r="F21" s="65">
        <v>1</v>
      </c>
      <c r="H21" s="65">
        <v>1</v>
      </c>
      <c r="I21" s="65">
        <v>2016</v>
      </c>
      <c r="J21" s="65">
        <v>0</v>
      </c>
      <c r="K21" s="65">
        <v>1</v>
      </c>
      <c r="L21" s="65">
        <v>0</v>
      </c>
    </row>
    <row r="22" spans="1:30" x14ac:dyDescent="0.15">
      <c r="A22" s="65" t="s">
        <v>263</v>
      </c>
      <c r="B22" s="65" t="s">
        <v>264</v>
      </c>
      <c r="C22" s="65">
        <v>2019</v>
      </c>
      <c r="D22" s="70" t="s">
        <v>931</v>
      </c>
      <c r="F22" s="65">
        <v>1</v>
      </c>
      <c r="H22" s="65">
        <v>1</v>
      </c>
      <c r="I22" s="65" t="s">
        <v>1118</v>
      </c>
      <c r="J22" s="65">
        <v>1</v>
      </c>
      <c r="K22" s="65">
        <v>1</v>
      </c>
      <c r="L22" s="65">
        <v>1</v>
      </c>
      <c r="M22" s="65">
        <v>1</v>
      </c>
      <c r="N22" s="65">
        <v>1</v>
      </c>
      <c r="P22" s="65">
        <v>1</v>
      </c>
      <c r="Q22" s="65" t="s">
        <v>1120</v>
      </c>
      <c r="R22" s="65">
        <v>0</v>
      </c>
      <c r="T22" s="65">
        <v>0</v>
      </c>
      <c r="AD22" s="65" t="s">
        <v>1125</v>
      </c>
    </row>
    <row r="23" spans="1:30" hidden="1" x14ac:dyDescent="0.15">
      <c r="A23" s="65" t="s">
        <v>269</v>
      </c>
      <c r="B23" s="65" t="s">
        <v>270</v>
      </c>
      <c r="C23" s="65">
        <v>2018</v>
      </c>
      <c r="D23" s="70" t="s">
        <v>933</v>
      </c>
      <c r="F23" s="65">
        <v>1</v>
      </c>
      <c r="H23" s="65">
        <v>1</v>
      </c>
      <c r="I23" s="65" t="s">
        <v>1118</v>
      </c>
      <c r="J23" s="65">
        <v>0</v>
      </c>
      <c r="K23" s="65">
        <v>1</v>
      </c>
      <c r="L23" s="65">
        <v>1</v>
      </c>
      <c r="M23" s="65">
        <v>1</v>
      </c>
      <c r="N23" s="65">
        <v>0</v>
      </c>
    </row>
    <row r="24" spans="1:30" hidden="1" x14ac:dyDescent="0.15">
      <c r="A24" s="65" t="s">
        <v>301</v>
      </c>
      <c r="B24" s="65" t="s">
        <v>302</v>
      </c>
      <c r="C24" s="65">
        <v>2018</v>
      </c>
      <c r="D24" s="70" t="s">
        <v>941</v>
      </c>
      <c r="F24" s="65">
        <v>1</v>
      </c>
      <c r="H24" s="65">
        <v>1</v>
      </c>
      <c r="I24" s="65" t="s">
        <v>1128</v>
      </c>
      <c r="J24" s="65">
        <v>0</v>
      </c>
      <c r="K24" s="65">
        <v>1</v>
      </c>
      <c r="L24" s="65">
        <v>0</v>
      </c>
    </row>
    <row r="25" spans="1:30" hidden="1" x14ac:dyDescent="0.15">
      <c r="A25" s="65" t="s">
        <v>325</v>
      </c>
      <c r="B25" s="65" t="s">
        <v>326</v>
      </c>
      <c r="C25" s="65">
        <v>2019</v>
      </c>
      <c r="D25" s="70" t="s">
        <v>948</v>
      </c>
      <c r="F25" s="65">
        <v>1</v>
      </c>
      <c r="H25" s="65">
        <v>1</v>
      </c>
      <c r="I25" s="65" t="s">
        <v>891</v>
      </c>
      <c r="J25" s="65">
        <v>0</v>
      </c>
      <c r="K25" s="65">
        <v>1</v>
      </c>
      <c r="L25" s="65">
        <v>0</v>
      </c>
    </row>
    <row r="26" spans="1:30" hidden="1" x14ac:dyDescent="0.15">
      <c r="A26" s="65" t="s">
        <v>327</v>
      </c>
      <c r="B26" s="65" t="s">
        <v>328</v>
      </c>
      <c r="C26" s="65">
        <v>2019</v>
      </c>
      <c r="D26" s="70" t="s">
        <v>949</v>
      </c>
      <c r="F26" s="65">
        <v>1</v>
      </c>
      <c r="H26" s="65">
        <v>1</v>
      </c>
      <c r="I26" s="65" t="s">
        <v>1117</v>
      </c>
      <c r="J26" s="65">
        <v>0</v>
      </c>
      <c r="K26" s="65">
        <v>1</v>
      </c>
      <c r="L26" s="65">
        <v>1</v>
      </c>
      <c r="M26" s="65">
        <v>1</v>
      </c>
      <c r="N26" s="65">
        <v>0</v>
      </c>
    </row>
    <row r="27" spans="1:30" hidden="1" x14ac:dyDescent="0.15">
      <c r="A27" s="65" t="s">
        <v>329</v>
      </c>
      <c r="B27" s="65" t="s">
        <v>330</v>
      </c>
      <c r="C27" s="65">
        <v>2018</v>
      </c>
      <c r="D27" s="70" t="s">
        <v>950</v>
      </c>
      <c r="F27" s="65">
        <v>1</v>
      </c>
      <c r="H27" s="65">
        <v>1</v>
      </c>
      <c r="I27" s="65" t="s">
        <v>891</v>
      </c>
      <c r="J27" s="65">
        <v>0</v>
      </c>
      <c r="K27" s="65">
        <v>2</v>
      </c>
      <c r="L27" s="65">
        <v>0</v>
      </c>
    </row>
    <row r="28" spans="1:30" hidden="1" x14ac:dyDescent="0.15">
      <c r="A28" s="65" t="s">
        <v>340</v>
      </c>
      <c r="B28" s="65" t="s">
        <v>341</v>
      </c>
      <c r="C28" s="65">
        <v>2016</v>
      </c>
      <c r="D28" s="70" t="s">
        <v>954</v>
      </c>
      <c r="F28" s="65">
        <v>1</v>
      </c>
      <c r="H28" s="65">
        <v>1</v>
      </c>
      <c r="I28" s="65" t="s">
        <v>1129</v>
      </c>
      <c r="J28" s="65">
        <v>1</v>
      </c>
      <c r="K28" s="65">
        <v>1</v>
      </c>
      <c r="L28" s="65">
        <v>0</v>
      </c>
    </row>
    <row r="29" spans="1:30" hidden="1" x14ac:dyDescent="0.15">
      <c r="A29" s="65" t="s">
        <v>350</v>
      </c>
      <c r="B29" s="65" t="s">
        <v>351</v>
      </c>
      <c r="C29" s="65">
        <v>2019</v>
      </c>
      <c r="D29" s="70" t="s">
        <v>957</v>
      </c>
      <c r="F29" s="65">
        <v>1</v>
      </c>
      <c r="H29" s="65">
        <v>1</v>
      </c>
      <c r="I29" s="65" t="s">
        <v>1131</v>
      </c>
      <c r="J29" s="65">
        <v>1</v>
      </c>
      <c r="K29" s="65">
        <v>1</v>
      </c>
      <c r="L29" s="65">
        <v>0</v>
      </c>
    </row>
    <row r="30" spans="1:30" hidden="1" x14ac:dyDescent="0.15">
      <c r="A30" s="65" t="s">
        <v>352</v>
      </c>
      <c r="B30" s="65" t="s">
        <v>353</v>
      </c>
      <c r="C30" s="65">
        <v>2019</v>
      </c>
      <c r="D30" s="70" t="s">
        <v>958</v>
      </c>
      <c r="F30" s="65">
        <v>1</v>
      </c>
      <c r="H30" s="65">
        <v>1</v>
      </c>
      <c r="I30" s="65" t="s">
        <v>891</v>
      </c>
      <c r="J30" s="65">
        <v>0</v>
      </c>
      <c r="K30" s="65">
        <v>1</v>
      </c>
      <c r="L30" s="65">
        <v>0</v>
      </c>
    </row>
    <row r="31" spans="1:30" hidden="1" x14ac:dyDescent="0.15">
      <c r="A31" s="65" t="s">
        <v>354</v>
      </c>
      <c r="B31" s="65" t="s">
        <v>355</v>
      </c>
      <c r="C31" s="65">
        <v>2019</v>
      </c>
      <c r="D31" s="70" t="s">
        <v>959</v>
      </c>
      <c r="F31" s="65">
        <v>1</v>
      </c>
      <c r="H31" s="65">
        <v>1</v>
      </c>
      <c r="I31" s="65">
        <v>2016</v>
      </c>
      <c r="J31" s="65">
        <v>1</v>
      </c>
      <c r="K31" s="65">
        <v>4</v>
      </c>
      <c r="L31" s="65">
        <v>1</v>
      </c>
      <c r="M31" s="65">
        <v>0</v>
      </c>
      <c r="N31" s="65">
        <v>0</v>
      </c>
    </row>
    <row r="32" spans="1:30" x14ac:dyDescent="0.15">
      <c r="A32" s="65" t="s">
        <v>358</v>
      </c>
      <c r="B32" s="65" t="s">
        <v>359</v>
      </c>
      <c r="C32" s="65">
        <v>2019</v>
      </c>
      <c r="D32" s="70" t="s">
        <v>960</v>
      </c>
      <c r="F32" s="65">
        <v>1</v>
      </c>
      <c r="H32" s="65">
        <v>1</v>
      </c>
      <c r="I32" s="65" t="s">
        <v>1111</v>
      </c>
      <c r="J32" s="65">
        <v>1</v>
      </c>
      <c r="K32" s="65">
        <v>4</v>
      </c>
      <c r="L32" s="65">
        <v>1</v>
      </c>
      <c r="M32" s="65">
        <v>1</v>
      </c>
      <c r="N32" s="65">
        <v>1</v>
      </c>
      <c r="R32" s="65">
        <v>0</v>
      </c>
      <c r="T32" s="65">
        <v>0</v>
      </c>
    </row>
    <row r="33" spans="1:30" hidden="1" x14ac:dyDescent="0.15">
      <c r="A33" s="65" t="s">
        <v>360</v>
      </c>
      <c r="B33" s="65" t="s">
        <v>361</v>
      </c>
      <c r="C33" s="65">
        <v>2018</v>
      </c>
      <c r="D33" s="70" t="s">
        <v>961</v>
      </c>
      <c r="F33" s="65">
        <v>1</v>
      </c>
      <c r="H33" s="65">
        <v>1</v>
      </c>
      <c r="I33" s="65" t="s">
        <v>1111</v>
      </c>
      <c r="J33" s="65">
        <v>0</v>
      </c>
      <c r="K33" s="65">
        <v>1</v>
      </c>
      <c r="L33" s="65">
        <v>0</v>
      </c>
    </row>
    <row r="34" spans="1:30" hidden="1" x14ac:dyDescent="0.15">
      <c r="A34" s="65" t="s">
        <v>363</v>
      </c>
      <c r="B34" s="65" t="s">
        <v>364</v>
      </c>
      <c r="C34" s="65">
        <v>2018</v>
      </c>
      <c r="D34" s="70" t="s">
        <v>962</v>
      </c>
      <c r="F34" s="65">
        <v>1</v>
      </c>
      <c r="H34" s="65">
        <v>1</v>
      </c>
      <c r="I34" s="65">
        <v>2015</v>
      </c>
      <c r="J34" s="65">
        <v>0</v>
      </c>
      <c r="K34" s="65">
        <v>1</v>
      </c>
      <c r="L34" s="65">
        <v>0</v>
      </c>
    </row>
    <row r="35" spans="1:30" hidden="1" x14ac:dyDescent="0.15">
      <c r="A35" s="65" t="s">
        <v>377</v>
      </c>
      <c r="B35" s="65" t="s">
        <v>378</v>
      </c>
      <c r="C35" s="65">
        <v>2017</v>
      </c>
      <c r="D35" s="70" t="s">
        <v>966</v>
      </c>
      <c r="F35" s="65">
        <v>1</v>
      </c>
      <c r="H35" s="65">
        <v>1</v>
      </c>
      <c r="I35" s="65" t="s">
        <v>1129</v>
      </c>
      <c r="J35" s="65">
        <v>0</v>
      </c>
      <c r="K35" s="65" t="s">
        <v>890</v>
      </c>
      <c r="L35" s="65">
        <v>0</v>
      </c>
    </row>
    <row r="36" spans="1:30" hidden="1" x14ac:dyDescent="0.15">
      <c r="A36" s="65" t="s">
        <v>395</v>
      </c>
      <c r="B36" s="65" t="s">
        <v>396</v>
      </c>
      <c r="C36" s="65">
        <v>2019</v>
      </c>
      <c r="D36" s="70" t="s">
        <v>972</v>
      </c>
      <c r="F36" s="65">
        <v>1</v>
      </c>
      <c r="H36" s="65">
        <v>1</v>
      </c>
      <c r="I36" s="65" t="s">
        <v>891</v>
      </c>
      <c r="J36" s="65">
        <v>0</v>
      </c>
      <c r="K36" s="65">
        <v>4</v>
      </c>
      <c r="L36" s="65">
        <v>1</v>
      </c>
      <c r="M36" s="65">
        <v>1</v>
      </c>
      <c r="N36" s="65">
        <v>0</v>
      </c>
    </row>
    <row r="37" spans="1:30" x14ac:dyDescent="0.15">
      <c r="A37" s="65" t="s">
        <v>397</v>
      </c>
      <c r="B37" s="65" t="s">
        <v>398</v>
      </c>
      <c r="C37" s="65">
        <v>2018</v>
      </c>
      <c r="D37" s="70" t="s">
        <v>973</v>
      </c>
      <c r="F37" s="65">
        <v>1</v>
      </c>
      <c r="H37" s="65">
        <v>1</v>
      </c>
      <c r="I37" s="65" t="s">
        <v>891</v>
      </c>
      <c r="J37" s="65">
        <v>0</v>
      </c>
      <c r="K37" s="65">
        <v>4</v>
      </c>
      <c r="L37" s="65">
        <v>1</v>
      </c>
      <c r="M37" s="65">
        <v>1</v>
      </c>
      <c r="N37" s="65">
        <v>1</v>
      </c>
      <c r="T37" s="65">
        <v>0</v>
      </c>
      <c r="AD37" s="65" t="s">
        <v>1135</v>
      </c>
    </row>
    <row r="38" spans="1:30" hidden="1" x14ac:dyDescent="0.15">
      <c r="A38" s="65" t="s">
        <v>401</v>
      </c>
      <c r="B38" s="65" t="s">
        <v>402</v>
      </c>
      <c r="C38" s="65">
        <v>2017</v>
      </c>
      <c r="D38" s="70" t="s">
        <v>974</v>
      </c>
      <c r="F38" s="65">
        <v>1</v>
      </c>
      <c r="H38" s="65">
        <v>1</v>
      </c>
      <c r="I38" s="65" t="s">
        <v>895</v>
      </c>
      <c r="J38" s="65">
        <v>0</v>
      </c>
      <c r="K38" s="65">
        <v>1</v>
      </c>
      <c r="L38" s="65">
        <v>0</v>
      </c>
    </row>
    <row r="39" spans="1:30" hidden="1" x14ac:dyDescent="0.15">
      <c r="A39" s="65" t="s">
        <v>416</v>
      </c>
      <c r="B39" s="65" t="s">
        <v>417</v>
      </c>
      <c r="C39" s="65">
        <v>2019</v>
      </c>
      <c r="D39" s="70" t="s">
        <v>978</v>
      </c>
      <c r="F39" s="65">
        <v>1</v>
      </c>
      <c r="H39" s="65">
        <v>1</v>
      </c>
      <c r="I39" s="65" t="s">
        <v>1117</v>
      </c>
      <c r="J39" s="65">
        <v>0</v>
      </c>
      <c r="K39" s="65">
        <v>1</v>
      </c>
      <c r="L39" s="65">
        <v>0</v>
      </c>
    </row>
    <row r="40" spans="1:30" hidden="1" x14ac:dyDescent="0.15">
      <c r="A40" s="65" t="s">
        <v>425</v>
      </c>
      <c r="B40" s="65" t="s">
        <v>426</v>
      </c>
      <c r="C40" s="65">
        <v>2018</v>
      </c>
      <c r="D40" s="70" t="s">
        <v>981</v>
      </c>
      <c r="F40" s="65">
        <v>1</v>
      </c>
      <c r="H40" s="65">
        <v>1</v>
      </c>
      <c r="I40" s="65" t="s">
        <v>1122</v>
      </c>
      <c r="J40" s="65">
        <v>0</v>
      </c>
      <c r="K40" s="65">
        <v>1</v>
      </c>
      <c r="L40" s="65">
        <v>0</v>
      </c>
    </row>
    <row r="41" spans="1:30" hidden="1" x14ac:dyDescent="0.15">
      <c r="A41" s="65" t="s">
        <v>436</v>
      </c>
      <c r="B41" s="65" t="s">
        <v>437</v>
      </c>
      <c r="C41" s="65">
        <v>2017</v>
      </c>
      <c r="D41" s="70" t="s">
        <v>984</v>
      </c>
      <c r="F41" s="65">
        <v>1</v>
      </c>
      <c r="H41" s="65">
        <v>1</v>
      </c>
      <c r="I41" s="65" t="s">
        <v>1136</v>
      </c>
      <c r="J41" s="65">
        <v>0</v>
      </c>
      <c r="K41" s="65">
        <v>1</v>
      </c>
      <c r="L41" s="65">
        <v>0</v>
      </c>
    </row>
    <row r="42" spans="1:30" hidden="1" x14ac:dyDescent="0.15">
      <c r="A42" s="65" t="s">
        <v>452</v>
      </c>
      <c r="B42" s="65" t="s">
        <v>453</v>
      </c>
      <c r="C42" s="65">
        <v>2015</v>
      </c>
      <c r="D42" s="70" t="s">
        <v>1137</v>
      </c>
      <c r="F42" s="65">
        <v>1</v>
      </c>
      <c r="H42" s="65">
        <v>1</v>
      </c>
      <c r="I42" s="65" t="s">
        <v>1129</v>
      </c>
      <c r="J42" s="65">
        <v>1</v>
      </c>
      <c r="K42" s="65">
        <v>1</v>
      </c>
      <c r="L42" s="65">
        <v>0</v>
      </c>
    </row>
    <row r="43" spans="1:30" hidden="1" x14ac:dyDescent="0.15">
      <c r="A43" s="65" t="s">
        <v>461</v>
      </c>
      <c r="B43" s="65" t="s">
        <v>462</v>
      </c>
      <c r="C43" s="65">
        <v>2020</v>
      </c>
      <c r="D43" s="70" t="s">
        <v>991</v>
      </c>
      <c r="F43" s="65">
        <v>1</v>
      </c>
      <c r="G43" s="65" t="s">
        <v>1251</v>
      </c>
      <c r="H43" s="65">
        <v>1</v>
      </c>
      <c r="I43" s="65" t="s">
        <v>891</v>
      </c>
      <c r="J43" s="65">
        <v>0</v>
      </c>
      <c r="K43" s="65">
        <v>1</v>
      </c>
      <c r="L43" s="65">
        <v>0</v>
      </c>
    </row>
    <row r="44" spans="1:30" x14ac:dyDescent="0.15">
      <c r="A44" s="65" t="s">
        <v>467</v>
      </c>
      <c r="B44" s="65" t="s">
        <v>468</v>
      </c>
      <c r="C44" s="65">
        <v>2019</v>
      </c>
      <c r="D44" s="70" t="s">
        <v>993</v>
      </c>
      <c r="F44" s="65">
        <v>1</v>
      </c>
      <c r="H44" s="65">
        <v>1</v>
      </c>
      <c r="I44" s="65">
        <v>2016</v>
      </c>
      <c r="J44" s="65">
        <v>1</v>
      </c>
      <c r="K44" s="65" t="s">
        <v>890</v>
      </c>
      <c r="L44" s="65">
        <v>1</v>
      </c>
      <c r="M44" s="65">
        <v>1</v>
      </c>
      <c r="N44" s="65">
        <v>1</v>
      </c>
      <c r="P44" s="65">
        <v>1</v>
      </c>
      <c r="Q44" s="65" t="s">
        <v>1138</v>
      </c>
      <c r="R44" s="65">
        <v>0</v>
      </c>
      <c r="T44" s="65">
        <v>1</v>
      </c>
      <c r="W44" s="65">
        <v>1</v>
      </c>
      <c r="AD44" s="65" t="s">
        <v>1139</v>
      </c>
    </row>
    <row r="45" spans="1:30" x14ac:dyDescent="0.15">
      <c r="A45" s="65" t="s">
        <v>475</v>
      </c>
      <c r="B45" s="65" t="s">
        <v>476</v>
      </c>
      <c r="C45" s="65">
        <v>2019</v>
      </c>
      <c r="D45" s="70" t="s">
        <v>995</v>
      </c>
      <c r="F45" s="65">
        <v>1</v>
      </c>
      <c r="H45" s="65">
        <v>1</v>
      </c>
      <c r="I45" s="65">
        <v>2016</v>
      </c>
      <c r="J45" s="65">
        <v>0</v>
      </c>
      <c r="K45" s="65">
        <v>1</v>
      </c>
      <c r="L45" s="65">
        <v>1</v>
      </c>
      <c r="M45" s="65">
        <v>1</v>
      </c>
      <c r="N45" s="65">
        <v>1</v>
      </c>
      <c r="P45" s="65">
        <v>1</v>
      </c>
      <c r="Q45" s="65" t="s">
        <v>1120</v>
      </c>
      <c r="R45" s="65">
        <v>1</v>
      </c>
      <c r="S45" s="65" t="s">
        <v>1140</v>
      </c>
      <c r="T45" s="65">
        <v>1</v>
      </c>
      <c r="AA45" s="65">
        <v>1</v>
      </c>
      <c r="AD45" s="65" t="s">
        <v>1141</v>
      </c>
    </row>
    <row r="46" spans="1:30" hidden="1" x14ac:dyDescent="0.15">
      <c r="A46" s="65" t="s">
        <v>480</v>
      </c>
      <c r="B46" s="65" t="s">
        <v>481</v>
      </c>
      <c r="C46" s="65">
        <v>2018</v>
      </c>
      <c r="D46" s="70" t="s">
        <v>997</v>
      </c>
      <c r="F46" s="65">
        <v>1</v>
      </c>
      <c r="G46" s="65" t="s">
        <v>1254</v>
      </c>
      <c r="H46" s="65">
        <v>1</v>
      </c>
      <c r="I46" s="65">
        <v>2017</v>
      </c>
      <c r="J46" s="65">
        <v>1</v>
      </c>
      <c r="K46" s="65" t="s">
        <v>890</v>
      </c>
      <c r="L46" s="65">
        <v>0</v>
      </c>
    </row>
    <row r="47" spans="1:30" hidden="1" x14ac:dyDescent="0.15">
      <c r="A47" s="65" t="s">
        <v>483</v>
      </c>
      <c r="B47" s="65" t="s">
        <v>484</v>
      </c>
      <c r="C47" s="65">
        <v>2018</v>
      </c>
      <c r="D47" s="70" t="s">
        <v>998</v>
      </c>
      <c r="F47" s="65">
        <v>1</v>
      </c>
      <c r="H47" s="65">
        <v>1</v>
      </c>
      <c r="I47" s="65" t="s">
        <v>1142</v>
      </c>
      <c r="J47" s="65">
        <v>0</v>
      </c>
      <c r="K47" s="65">
        <v>1</v>
      </c>
      <c r="L47" s="65">
        <v>0</v>
      </c>
    </row>
    <row r="48" spans="1:30" hidden="1" x14ac:dyDescent="0.15">
      <c r="A48" s="65" t="s">
        <v>497</v>
      </c>
      <c r="B48" s="65" t="s">
        <v>498</v>
      </c>
      <c r="C48" s="65">
        <v>2015</v>
      </c>
      <c r="D48" s="70" t="s">
        <v>1003</v>
      </c>
      <c r="F48" s="65">
        <v>1</v>
      </c>
      <c r="H48" s="65">
        <v>1</v>
      </c>
      <c r="I48" s="65">
        <v>2014</v>
      </c>
      <c r="J48" s="65">
        <v>0</v>
      </c>
      <c r="K48" s="65">
        <v>2</v>
      </c>
      <c r="L48" s="65">
        <v>0</v>
      </c>
    </row>
    <row r="49" spans="1:30" hidden="1" x14ac:dyDescent="0.15">
      <c r="A49" s="65" t="s">
        <v>502</v>
      </c>
      <c r="B49" s="65" t="s">
        <v>503</v>
      </c>
      <c r="C49" s="65">
        <v>2020</v>
      </c>
      <c r="D49" s="70" t="s">
        <v>1005</v>
      </c>
      <c r="F49" s="65">
        <v>1</v>
      </c>
      <c r="H49" s="65">
        <v>1</v>
      </c>
      <c r="I49" s="65">
        <v>2014</v>
      </c>
      <c r="J49" s="65">
        <v>0</v>
      </c>
      <c r="K49" s="65">
        <v>1</v>
      </c>
      <c r="L49" s="65">
        <v>0</v>
      </c>
    </row>
    <row r="50" spans="1:30" hidden="1" x14ac:dyDescent="0.15">
      <c r="A50" s="65" t="s">
        <v>508</v>
      </c>
      <c r="B50" s="65" t="s">
        <v>509</v>
      </c>
      <c r="C50" s="65">
        <v>2019</v>
      </c>
      <c r="D50" s="70" t="s">
        <v>1007</v>
      </c>
      <c r="F50" s="65">
        <v>1</v>
      </c>
      <c r="H50" s="65">
        <v>1</v>
      </c>
      <c r="I50" s="65" t="s">
        <v>891</v>
      </c>
      <c r="J50" s="65">
        <v>0</v>
      </c>
      <c r="K50" s="65" t="s">
        <v>890</v>
      </c>
      <c r="L50" s="65">
        <v>0</v>
      </c>
    </row>
    <row r="51" spans="1:30" hidden="1" x14ac:dyDescent="0.15">
      <c r="A51" s="65" t="s">
        <v>511</v>
      </c>
      <c r="B51" s="65" t="s">
        <v>512</v>
      </c>
      <c r="C51" s="65">
        <v>2019</v>
      </c>
      <c r="D51" s="70" t="s">
        <v>1008</v>
      </c>
      <c r="F51" s="65">
        <v>1</v>
      </c>
      <c r="H51" s="65">
        <v>1</v>
      </c>
      <c r="I51" s="65">
        <v>2016</v>
      </c>
      <c r="J51" s="65">
        <v>0</v>
      </c>
      <c r="K51" s="65">
        <v>1</v>
      </c>
      <c r="L51" s="65">
        <v>0</v>
      </c>
    </row>
    <row r="52" spans="1:30" x14ac:dyDescent="0.15">
      <c r="A52" s="65" t="s">
        <v>513</v>
      </c>
      <c r="B52" s="65" t="s">
        <v>514</v>
      </c>
      <c r="C52" s="65">
        <v>2019</v>
      </c>
      <c r="D52" s="70" t="s">
        <v>1009</v>
      </c>
      <c r="F52" s="65">
        <v>1</v>
      </c>
      <c r="H52" s="65">
        <v>1</v>
      </c>
      <c r="I52" s="65" t="s">
        <v>1117</v>
      </c>
      <c r="J52" s="65">
        <v>0</v>
      </c>
      <c r="K52" s="65">
        <v>1</v>
      </c>
      <c r="L52" s="65">
        <v>1</v>
      </c>
      <c r="M52" s="65">
        <v>1</v>
      </c>
      <c r="N52" s="65">
        <v>1</v>
      </c>
      <c r="P52" s="65">
        <v>1</v>
      </c>
      <c r="Q52" s="65" t="s">
        <v>1145</v>
      </c>
      <c r="R52" s="65">
        <v>1</v>
      </c>
      <c r="S52" s="65" t="s">
        <v>1144</v>
      </c>
      <c r="T52" s="65">
        <v>1</v>
      </c>
      <c r="U52" s="65">
        <v>1</v>
      </c>
      <c r="W52" s="65">
        <v>1</v>
      </c>
      <c r="AD52" s="65" t="s">
        <v>1146</v>
      </c>
    </row>
    <row r="53" spans="1:30" hidden="1" x14ac:dyDescent="0.15">
      <c r="A53" s="65" t="s">
        <v>515</v>
      </c>
      <c r="B53" s="65" t="s">
        <v>516</v>
      </c>
      <c r="C53" s="65">
        <v>2019</v>
      </c>
      <c r="D53" s="70" t="s">
        <v>1010</v>
      </c>
      <c r="F53" s="65">
        <v>1</v>
      </c>
      <c r="H53" s="65">
        <v>1</v>
      </c>
      <c r="I53" s="65" t="s">
        <v>1147</v>
      </c>
      <c r="J53" s="65">
        <v>0</v>
      </c>
      <c r="K53" s="65">
        <v>1</v>
      </c>
      <c r="L53" s="65">
        <v>0</v>
      </c>
    </row>
    <row r="54" spans="1:30" hidden="1" x14ac:dyDescent="0.15">
      <c r="A54" s="65" t="s">
        <v>518</v>
      </c>
      <c r="B54" s="65" t="s">
        <v>519</v>
      </c>
      <c r="C54" s="65">
        <v>2019</v>
      </c>
      <c r="D54" s="70" t="s">
        <v>1011</v>
      </c>
      <c r="F54" s="65">
        <v>1</v>
      </c>
      <c r="H54" s="65">
        <v>1</v>
      </c>
      <c r="I54" s="65">
        <v>2016</v>
      </c>
      <c r="J54" s="65">
        <v>0</v>
      </c>
      <c r="K54" s="65">
        <v>1</v>
      </c>
      <c r="L54" s="65">
        <v>0</v>
      </c>
    </row>
    <row r="55" spans="1:30" hidden="1" x14ac:dyDescent="0.15">
      <c r="A55" s="65" t="s">
        <v>535</v>
      </c>
      <c r="B55" s="65" t="s">
        <v>536</v>
      </c>
      <c r="C55" s="65">
        <v>2018</v>
      </c>
      <c r="D55" s="70" t="s">
        <v>1016</v>
      </c>
      <c r="F55" s="65">
        <v>1</v>
      </c>
      <c r="H55" s="65">
        <v>1</v>
      </c>
      <c r="I55" s="65" t="s">
        <v>1129</v>
      </c>
      <c r="J55" s="65">
        <v>0</v>
      </c>
      <c r="K55" s="65">
        <v>1</v>
      </c>
      <c r="L55" s="65">
        <v>1</v>
      </c>
      <c r="M55" s="65">
        <v>1</v>
      </c>
      <c r="N55" s="65">
        <v>0</v>
      </c>
    </row>
    <row r="56" spans="1:30" hidden="1" x14ac:dyDescent="0.15">
      <c r="A56" s="65" t="s">
        <v>542</v>
      </c>
      <c r="B56" s="65" t="s">
        <v>543</v>
      </c>
      <c r="C56" s="65">
        <v>2017</v>
      </c>
      <c r="D56" s="70" t="s">
        <v>1018</v>
      </c>
      <c r="F56" s="65">
        <v>1</v>
      </c>
      <c r="H56" s="65">
        <v>1</v>
      </c>
      <c r="I56" s="65" t="s">
        <v>1148</v>
      </c>
      <c r="J56" s="65">
        <v>0</v>
      </c>
      <c r="K56" s="65">
        <v>2</v>
      </c>
      <c r="L56" s="65">
        <v>0</v>
      </c>
    </row>
    <row r="57" spans="1:30" hidden="1" x14ac:dyDescent="0.15">
      <c r="A57" s="65" t="s">
        <v>545</v>
      </c>
      <c r="B57" s="65" t="s">
        <v>546</v>
      </c>
      <c r="C57" s="65">
        <v>2016</v>
      </c>
      <c r="D57" s="70" t="s">
        <v>1019</v>
      </c>
      <c r="F57" s="65">
        <v>1</v>
      </c>
      <c r="H57" s="65">
        <v>1</v>
      </c>
      <c r="I57" s="65" t="s">
        <v>1149</v>
      </c>
      <c r="J57" s="65">
        <v>1</v>
      </c>
      <c r="K57" s="65">
        <v>1</v>
      </c>
      <c r="L57" s="65">
        <v>0</v>
      </c>
    </row>
    <row r="58" spans="1:30" x14ac:dyDescent="0.15">
      <c r="A58" s="65" t="s">
        <v>555</v>
      </c>
      <c r="B58" s="65" t="s">
        <v>556</v>
      </c>
      <c r="C58" s="65">
        <v>2020</v>
      </c>
      <c r="D58" s="70" t="s">
        <v>1022</v>
      </c>
      <c r="F58" s="65">
        <v>1</v>
      </c>
      <c r="H58" s="65">
        <v>1</v>
      </c>
      <c r="I58" s="65">
        <v>2016</v>
      </c>
      <c r="J58" s="65">
        <v>1</v>
      </c>
      <c r="K58" s="65">
        <v>1</v>
      </c>
      <c r="L58" s="65">
        <v>1</v>
      </c>
      <c r="M58" s="65">
        <v>1</v>
      </c>
      <c r="N58" s="65">
        <v>1</v>
      </c>
      <c r="P58" s="65">
        <v>1</v>
      </c>
      <c r="Q58" s="65" t="s">
        <v>1152</v>
      </c>
      <c r="R58" s="65">
        <v>0</v>
      </c>
      <c r="T58" s="65">
        <v>1</v>
      </c>
      <c r="U58" s="65">
        <v>0</v>
      </c>
      <c r="W58" s="65">
        <v>0</v>
      </c>
      <c r="Y58" s="65">
        <v>0</v>
      </c>
      <c r="AA58" s="65">
        <v>1</v>
      </c>
      <c r="AD58" s="65" t="s">
        <v>1153</v>
      </c>
    </row>
    <row r="59" spans="1:30" x14ac:dyDescent="0.15">
      <c r="A59" s="65" t="s">
        <v>557</v>
      </c>
      <c r="B59" s="65" t="s">
        <v>558</v>
      </c>
      <c r="C59" s="65">
        <v>2020</v>
      </c>
      <c r="D59" s="70" t="s">
        <v>1023</v>
      </c>
      <c r="F59" s="65">
        <v>1</v>
      </c>
      <c r="H59" s="65">
        <v>1</v>
      </c>
      <c r="I59" s="65">
        <v>2019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P59" s="65">
        <v>1</v>
      </c>
      <c r="Q59" s="65" t="s">
        <v>1155</v>
      </c>
      <c r="R59" s="65">
        <v>1</v>
      </c>
      <c r="S59" s="65" t="s">
        <v>1154</v>
      </c>
      <c r="T59" s="65">
        <v>1</v>
      </c>
      <c r="U59" s="65">
        <v>1</v>
      </c>
      <c r="V59" s="65" t="s">
        <v>1157</v>
      </c>
      <c r="W59" s="65">
        <v>1</v>
      </c>
      <c r="X59" s="65" t="s">
        <v>1158</v>
      </c>
      <c r="Y59" s="65">
        <v>0</v>
      </c>
      <c r="AD59" s="65" t="s">
        <v>1156</v>
      </c>
    </row>
    <row r="60" spans="1:30" hidden="1" x14ac:dyDescent="0.15">
      <c r="A60" s="65" t="s">
        <v>564</v>
      </c>
      <c r="B60" s="65" t="s">
        <v>565</v>
      </c>
      <c r="C60" s="65">
        <v>2020</v>
      </c>
      <c r="D60" s="70" t="s">
        <v>1025</v>
      </c>
      <c r="F60" s="65">
        <v>1</v>
      </c>
      <c r="H60" s="65">
        <v>1</v>
      </c>
      <c r="I60" s="65">
        <v>2016</v>
      </c>
      <c r="J60" s="65">
        <v>0</v>
      </c>
      <c r="K60" s="65">
        <v>1</v>
      </c>
      <c r="L60" s="65">
        <v>0</v>
      </c>
    </row>
    <row r="61" spans="1:30" hidden="1" x14ac:dyDescent="0.15">
      <c r="A61" s="65" t="s">
        <v>572</v>
      </c>
      <c r="B61" s="65" t="s">
        <v>573</v>
      </c>
      <c r="C61" s="65">
        <v>2019</v>
      </c>
      <c r="D61" s="70" t="s">
        <v>1028</v>
      </c>
      <c r="F61" s="65">
        <v>1</v>
      </c>
      <c r="H61" s="65">
        <v>1</v>
      </c>
      <c r="I61" s="65" t="s">
        <v>891</v>
      </c>
      <c r="J61" s="65">
        <v>0</v>
      </c>
      <c r="K61" s="65">
        <v>1</v>
      </c>
      <c r="L61" s="65">
        <v>0</v>
      </c>
    </row>
    <row r="62" spans="1:30" hidden="1" x14ac:dyDescent="0.15">
      <c r="A62" s="65" t="s">
        <v>575</v>
      </c>
      <c r="B62" s="65" t="s">
        <v>576</v>
      </c>
      <c r="C62" s="65">
        <v>2019</v>
      </c>
      <c r="D62" s="70" t="s">
        <v>1029</v>
      </c>
      <c r="F62" s="65">
        <v>1</v>
      </c>
      <c r="H62" s="65">
        <v>1</v>
      </c>
      <c r="I62" s="65">
        <v>2017</v>
      </c>
      <c r="J62" s="65">
        <v>0</v>
      </c>
      <c r="K62" s="65">
        <v>1</v>
      </c>
      <c r="L62" s="65">
        <v>0</v>
      </c>
    </row>
    <row r="63" spans="1:30" hidden="1" x14ac:dyDescent="0.15">
      <c r="A63" s="65" t="s">
        <v>580</v>
      </c>
      <c r="B63" s="65" t="s">
        <v>581</v>
      </c>
      <c r="C63" s="65">
        <v>2019</v>
      </c>
      <c r="D63" s="70" t="s">
        <v>1031</v>
      </c>
      <c r="F63" s="65">
        <v>1</v>
      </c>
      <c r="H63" s="65">
        <v>1</v>
      </c>
      <c r="I63" s="65" t="s">
        <v>1160</v>
      </c>
      <c r="J63" s="65">
        <v>0</v>
      </c>
      <c r="K63" s="65">
        <v>1</v>
      </c>
      <c r="L63" s="65">
        <v>0</v>
      </c>
    </row>
    <row r="64" spans="1:30" hidden="1" x14ac:dyDescent="0.15">
      <c r="A64" s="65" t="s">
        <v>590</v>
      </c>
      <c r="B64" s="65" t="s">
        <v>591</v>
      </c>
      <c r="C64" s="65">
        <v>2018</v>
      </c>
      <c r="D64" s="70" t="s">
        <v>1035</v>
      </c>
      <c r="F64" s="65">
        <v>1</v>
      </c>
      <c r="H64" s="65">
        <v>1</v>
      </c>
      <c r="I64" s="65" t="s">
        <v>891</v>
      </c>
      <c r="J64" s="65">
        <v>0</v>
      </c>
      <c r="K64" s="65">
        <v>1</v>
      </c>
      <c r="L64" s="65">
        <v>0</v>
      </c>
    </row>
    <row r="65" spans="1:30" hidden="1" x14ac:dyDescent="0.15">
      <c r="A65" s="65" t="s">
        <v>605</v>
      </c>
      <c r="B65" s="65" t="s">
        <v>606</v>
      </c>
      <c r="C65" s="65">
        <v>2020</v>
      </c>
      <c r="D65" s="70" t="s">
        <v>1040</v>
      </c>
      <c r="F65" s="65">
        <v>1</v>
      </c>
      <c r="H65" s="65">
        <v>1</v>
      </c>
      <c r="I65" s="65">
        <v>2015</v>
      </c>
      <c r="J65" s="65">
        <v>0</v>
      </c>
      <c r="K65" s="65" t="s">
        <v>890</v>
      </c>
      <c r="L65" s="65">
        <v>1</v>
      </c>
      <c r="M65" s="65">
        <v>0</v>
      </c>
    </row>
    <row r="66" spans="1:30" hidden="1" x14ac:dyDescent="0.15">
      <c r="A66" s="65" t="s">
        <v>608</v>
      </c>
      <c r="B66" s="65" t="s">
        <v>609</v>
      </c>
      <c r="C66" s="65">
        <v>2020</v>
      </c>
      <c r="D66" s="70" t="s">
        <v>1041</v>
      </c>
      <c r="F66" s="65">
        <v>1</v>
      </c>
      <c r="H66" s="65">
        <v>1</v>
      </c>
      <c r="I66" s="65" t="s">
        <v>1111</v>
      </c>
      <c r="J66" s="65">
        <v>1</v>
      </c>
      <c r="K66" s="65">
        <v>1</v>
      </c>
      <c r="L66" s="65">
        <v>0</v>
      </c>
    </row>
    <row r="67" spans="1:30" hidden="1" x14ac:dyDescent="0.15">
      <c r="A67" s="65" t="s">
        <v>624</v>
      </c>
      <c r="B67" s="65" t="s">
        <v>625</v>
      </c>
      <c r="C67" s="65">
        <v>2020</v>
      </c>
      <c r="D67" s="70" t="s">
        <v>1164</v>
      </c>
      <c r="F67" s="65">
        <v>1</v>
      </c>
      <c r="H67" s="65">
        <v>1</v>
      </c>
      <c r="I67" s="65" t="s">
        <v>891</v>
      </c>
      <c r="J67" s="65">
        <v>1</v>
      </c>
      <c r="K67" s="65">
        <v>1</v>
      </c>
      <c r="L67" s="65">
        <v>0</v>
      </c>
    </row>
    <row r="68" spans="1:30" x14ac:dyDescent="0.15">
      <c r="A68" s="65" t="s">
        <v>637</v>
      </c>
      <c r="B68" s="65" t="s">
        <v>638</v>
      </c>
      <c r="C68" s="65">
        <v>2019</v>
      </c>
      <c r="D68" s="70" t="s">
        <v>1051</v>
      </c>
      <c r="F68" s="65">
        <v>1</v>
      </c>
      <c r="H68" s="65">
        <v>1</v>
      </c>
      <c r="I68" s="65">
        <v>2015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P68" s="65">
        <v>1</v>
      </c>
      <c r="Q68" s="65" t="s">
        <v>1167</v>
      </c>
      <c r="R68" s="65">
        <v>0</v>
      </c>
      <c r="T68" s="65">
        <v>1</v>
      </c>
      <c r="U68" s="65">
        <v>0</v>
      </c>
      <c r="W68" s="65">
        <v>0</v>
      </c>
      <c r="Y68" s="65">
        <v>0</v>
      </c>
      <c r="AA68" s="65">
        <v>1</v>
      </c>
      <c r="AD68" s="65" t="s">
        <v>1168</v>
      </c>
    </row>
    <row r="69" spans="1:30" hidden="1" x14ac:dyDescent="0.15">
      <c r="A69" s="65" t="s">
        <v>639</v>
      </c>
      <c r="B69" s="65" t="s">
        <v>640</v>
      </c>
      <c r="C69" s="65">
        <v>2019</v>
      </c>
      <c r="D69" s="70" t="s">
        <v>1052</v>
      </c>
      <c r="F69" s="65">
        <v>1</v>
      </c>
      <c r="H69" s="65">
        <v>1</v>
      </c>
      <c r="I69" s="65" t="s">
        <v>1171</v>
      </c>
      <c r="J69" s="65">
        <v>0</v>
      </c>
      <c r="K69" s="65">
        <v>1</v>
      </c>
      <c r="L69" s="65">
        <v>1</v>
      </c>
      <c r="M69" s="65">
        <v>1</v>
      </c>
      <c r="N69" s="65">
        <v>0</v>
      </c>
    </row>
    <row r="70" spans="1:30" hidden="1" x14ac:dyDescent="0.15">
      <c r="A70" s="65" t="s">
        <v>643</v>
      </c>
      <c r="B70" s="65" t="s">
        <v>644</v>
      </c>
      <c r="C70" s="65">
        <v>2019</v>
      </c>
      <c r="D70" s="70" t="s">
        <v>1053</v>
      </c>
      <c r="F70" s="65">
        <v>1</v>
      </c>
      <c r="H70" s="65">
        <v>1</v>
      </c>
      <c r="I70" s="65">
        <v>2016</v>
      </c>
      <c r="J70" s="65">
        <v>1</v>
      </c>
      <c r="K70" s="65">
        <v>1</v>
      </c>
      <c r="L70" s="65">
        <v>1</v>
      </c>
      <c r="M70" s="65">
        <v>1</v>
      </c>
      <c r="N70" s="65">
        <v>0</v>
      </c>
    </row>
    <row r="71" spans="1:30" x14ac:dyDescent="0.15">
      <c r="A71" s="67" t="s">
        <v>649</v>
      </c>
      <c r="B71" s="67" t="s">
        <v>650</v>
      </c>
      <c r="C71" s="67">
        <v>2019</v>
      </c>
      <c r="D71" s="72" t="s">
        <v>1055</v>
      </c>
      <c r="E71" s="67"/>
      <c r="F71" s="67">
        <v>1</v>
      </c>
      <c r="G71" s="67" t="s">
        <v>1269</v>
      </c>
      <c r="H71" s="67">
        <v>0</v>
      </c>
      <c r="I71" s="67">
        <v>2016</v>
      </c>
      <c r="J71" s="67">
        <v>1</v>
      </c>
      <c r="K71" s="67">
        <v>1</v>
      </c>
      <c r="L71" s="67">
        <v>1</v>
      </c>
      <c r="M71" s="67">
        <v>1</v>
      </c>
      <c r="N71" s="67">
        <v>1</v>
      </c>
      <c r="O71" s="67"/>
      <c r="P71" s="67">
        <v>1</v>
      </c>
      <c r="Q71" s="67" t="s">
        <v>1172</v>
      </c>
      <c r="R71" s="67">
        <v>0</v>
      </c>
      <c r="S71" s="67"/>
      <c r="T71" s="67">
        <v>1</v>
      </c>
      <c r="U71" s="67">
        <v>0</v>
      </c>
      <c r="V71" s="67"/>
      <c r="W71" s="67">
        <v>0</v>
      </c>
      <c r="X71" s="67"/>
      <c r="Y71" s="67">
        <v>0</v>
      </c>
      <c r="Z71" s="67"/>
      <c r="AA71" s="67">
        <v>1</v>
      </c>
      <c r="AB71" s="67"/>
      <c r="AC71" s="67"/>
      <c r="AD71" s="67" t="s">
        <v>1173</v>
      </c>
    </row>
    <row r="72" spans="1:30" hidden="1" x14ac:dyDescent="0.15">
      <c r="A72" s="65" t="s">
        <v>651</v>
      </c>
      <c r="B72" s="65" t="s">
        <v>652</v>
      </c>
      <c r="C72" s="65">
        <v>2019</v>
      </c>
      <c r="D72" s="70" t="s">
        <v>1056</v>
      </c>
      <c r="F72" s="65">
        <v>1</v>
      </c>
      <c r="H72" s="65">
        <v>1</v>
      </c>
      <c r="I72" s="65" t="s">
        <v>1174</v>
      </c>
      <c r="J72" s="65">
        <v>0</v>
      </c>
      <c r="K72" s="65">
        <v>1</v>
      </c>
      <c r="L72" s="65">
        <v>0</v>
      </c>
    </row>
    <row r="73" spans="1:30" hidden="1" x14ac:dyDescent="0.15">
      <c r="A73" s="65" t="s">
        <v>668</v>
      </c>
      <c r="B73" s="65" t="s">
        <v>669</v>
      </c>
      <c r="C73" s="65">
        <v>2019</v>
      </c>
      <c r="D73" s="70" t="s">
        <v>1062</v>
      </c>
      <c r="F73" s="65">
        <v>1</v>
      </c>
      <c r="H73" s="65">
        <v>1</v>
      </c>
      <c r="I73" s="65" t="s">
        <v>891</v>
      </c>
      <c r="J73" s="65">
        <v>1</v>
      </c>
      <c r="K73" s="65">
        <v>1</v>
      </c>
      <c r="L73" s="65">
        <v>0</v>
      </c>
    </row>
    <row r="74" spans="1:30" hidden="1" x14ac:dyDescent="0.15">
      <c r="A74" s="65" t="s">
        <v>700</v>
      </c>
      <c r="B74" s="65" t="s">
        <v>701</v>
      </c>
      <c r="C74" s="65">
        <v>2020</v>
      </c>
      <c r="D74" s="70" t="s">
        <v>1068</v>
      </c>
      <c r="F74" s="65">
        <v>1</v>
      </c>
      <c r="H74" s="65">
        <v>1</v>
      </c>
      <c r="I74" s="65">
        <v>2017</v>
      </c>
      <c r="J74" s="65">
        <v>0</v>
      </c>
      <c r="K74" s="65">
        <v>2</v>
      </c>
      <c r="L74" s="65">
        <v>0</v>
      </c>
    </row>
    <row r="75" spans="1:30" hidden="1" x14ac:dyDescent="0.15">
      <c r="A75" s="65" t="s">
        <v>703</v>
      </c>
      <c r="B75" s="65" t="s">
        <v>704</v>
      </c>
      <c r="C75" s="65">
        <v>2020</v>
      </c>
      <c r="D75" s="70" t="s">
        <v>1069</v>
      </c>
      <c r="F75" s="65">
        <v>1</v>
      </c>
      <c r="H75" s="65">
        <v>1</v>
      </c>
      <c r="I75" s="65" t="s">
        <v>1178</v>
      </c>
      <c r="J75" s="65">
        <v>1</v>
      </c>
      <c r="K75" s="65">
        <v>1</v>
      </c>
      <c r="L75" s="65">
        <v>0</v>
      </c>
    </row>
    <row r="76" spans="1:30" x14ac:dyDescent="0.15">
      <c r="A76" s="65" t="s">
        <v>707</v>
      </c>
      <c r="B76" s="65" t="s">
        <v>138</v>
      </c>
      <c r="C76" s="65">
        <v>2020</v>
      </c>
      <c r="D76" s="70" t="s">
        <v>1070</v>
      </c>
      <c r="F76" s="65">
        <v>1</v>
      </c>
      <c r="H76" s="65">
        <v>1</v>
      </c>
      <c r="I76" s="65" t="s">
        <v>1179</v>
      </c>
      <c r="J76" s="65">
        <v>1</v>
      </c>
      <c r="K76" s="65">
        <v>1</v>
      </c>
      <c r="L76" s="65">
        <v>1</v>
      </c>
      <c r="M76" s="65">
        <v>1</v>
      </c>
      <c r="N76" s="65">
        <v>1</v>
      </c>
      <c r="P76" s="65">
        <v>1</v>
      </c>
      <c r="Q76" s="65" t="s">
        <v>1152</v>
      </c>
      <c r="R76" s="65">
        <v>1</v>
      </c>
      <c r="S76" s="65" t="s">
        <v>1182</v>
      </c>
      <c r="T76" s="65">
        <v>1</v>
      </c>
      <c r="U76" s="65">
        <v>0</v>
      </c>
      <c r="W76" s="65">
        <v>0</v>
      </c>
      <c r="Y76" s="65">
        <v>0</v>
      </c>
      <c r="AA76" s="65">
        <v>1</v>
      </c>
      <c r="AB76" s="65" t="s">
        <v>1181</v>
      </c>
      <c r="AD76" s="65" t="s">
        <v>1180</v>
      </c>
    </row>
    <row r="77" spans="1:30" hidden="1" x14ac:dyDescent="0.15">
      <c r="A77" s="65" t="s">
        <v>713</v>
      </c>
      <c r="B77" s="65" t="s">
        <v>714</v>
      </c>
      <c r="C77" s="65">
        <v>2020</v>
      </c>
      <c r="D77" s="70" t="s">
        <v>1073</v>
      </c>
      <c r="F77" s="65">
        <v>1</v>
      </c>
      <c r="H77" s="65">
        <v>1</v>
      </c>
      <c r="I77" s="65">
        <v>2015</v>
      </c>
      <c r="J77" s="65">
        <v>0</v>
      </c>
      <c r="K77" s="65">
        <v>1</v>
      </c>
      <c r="L77" s="65">
        <v>0</v>
      </c>
    </row>
    <row r="78" spans="1:30" hidden="1" x14ac:dyDescent="0.15">
      <c r="A78" s="65" t="s">
        <v>719</v>
      </c>
      <c r="B78" s="65" t="s">
        <v>720</v>
      </c>
      <c r="C78" s="65">
        <v>2020</v>
      </c>
      <c r="D78" s="70" t="s">
        <v>1075</v>
      </c>
      <c r="F78" s="65">
        <v>1</v>
      </c>
      <c r="H78" s="65">
        <v>1</v>
      </c>
      <c r="I78" s="65" t="s">
        <v>1111</v>
      </c>
      <c r="J78" s="65">
        <v>0</v>
      </c>
      <c r="K78" s="65">
        <v>2</v>
      </c>
      <c r="L78" s="65">
        <v>0</v>
      </c>
    </row>
    <row r="79" spans="1:30" hidden="1" x14ac:dyDescent="0.15">
      <c r="A79" s="65" t="s">
        <v>727</v>
      </c>
      <c r="B79" s="65" t="s">
        <v>728</v>
      </c>
      <c r="C79" s="65">
        <v>2020</v>
      </c>
      <c r="D79" s="70" t="s">
        <v>1077</v>
      </c>
      <c r="F79" s="65">
        <v>1</v>
      </c>
      <c r="H79" s="65">
        <v>1</v>
      </c>
      <c r="I79" s="65">
        <v>2016</v>
      </c>
      <c r="J79" s="65">
        <v>0</v>
      </c>
      <c r="K79" s="65">
        <v>1</v>
      </c>
      <c r="L79" s="65">
        <v>0</v>
      </c>
    </row>
    <row r="80" spans="1:30" hidden="1" x14ac:dyDescent="0.15">
      <c r="A80" s="65" t="s">
        <v>743</v>
      </c>
      <c r="B80" s="65" t="s">
        <v>744</v>
      </c>
      <c r="C80" s="65">
        <v>2020</v>
      </c>
      <c r="D80" s="70" t="s">
        <v>1082</v>
      </c>
      <c r="F80" s="65">
        <v>1</v>
      </c>
      <c r="H80" s="65">
        <v>1</v>
      </c>
      <c r="I80" s="65">
        <v>2016</v>
      </c>
      <c r="J80" s="65">
        <v>0</v>
      </c>
      <c r="K80" s="65">
        <v>1</v>
      </c>
      <c r="L80" s="65">
        <v>0</v>
      </c>
    </row>
    <row r="81" spans="1:30" hidden="1" x14ac:dyDescent="0.15">
      <c r="A81" s="65" t="s">
        <v>745</v>
      </c>
      <c r="B81" s="65" t="s">
        <v>746</v>
      </c>
      <c r="C81" s="65">
        <v>2020</v>
      </c>
      <c r="D81" s="70" t="s">
        <v>1083</v>
      </c>
      <c r="F81" s="65">
        <v>1</v>
      </c>
      <c r="H81" s="65">
        <v>1</v>
      </c>
      <c r="I81" s="65" t="s">
        <v>1117</v>
      </c>
      <c r="J81" s="65">
        <v>0</v>
      </c>
      <c r="K81" s="65">
        <v>1</v>
      </c>
      <c r="L81" s="65">
        <v>0</v>
      </c>
    </row>
    <row r="82" spans="1:30" x14ac:dyDescent="0.15">
      <c r="A82" s="68" t="s">
        <v>752</v>
      </c>
      <c r="B82" s="68" t="s">
        <v>753</v>
      </c>
      <c r="C82" s="68">
        <v>2020</v>
      </c>
      <c r="D82" s="72" t="s">
        <v>1086</v>
      </c>
      <c r="E82" s="68"/>
      <c r="F82" s="68">
        <v>1</v>
      </c>
      <c r="G82" s="68"/>
      <c r="H82" s="68">
        <v>1</v>
      </c>
      <c r="I82" s="68" t="s">
        <v>1117</v>
      </c>
      <c r="J82" s="68">
        <v>0</v>
      </c>
      <c r="K82" s="68">
        <v>1</v>
      </c>
      <c r="L82" s="68">
        <v>1</v>
      </c>
      <c r="M82" s="68">
        <v>1</v>
      </c>
      <c r="N82" s="68">
        <v>1</v>
      </c>
      <c r="O82" s="68"/>
      <c r="P82" s="68">
        <v>1</v>
      </c>
      <c r="Q82" s="68" t="s">
        <v>1185</v>
      </c>
      <c r="R82" s="68"/>
      <c r="S82" s="68" t="s">
        <v>1187</v>
      </c>
      <c r="T82" s="68">
        <v>1</v>
      </c>
      <c r="U82" s="68">
        <v>0</v>
      </c>
      <c r="V82" s="68"/>
      <c r="W82" s="68">
        <v>0</v>
      </c>
      <c r="X82" s="68"/>
      <c r="Y82" s="68">
        <v>0</v>
      </c>
      <c r="Z82" s="68"/>
      <c r="AA82" s="68">
        <v>1</v>
      </c>
      <c r="AB82" s="68" t="s">
        <v>1184</v>
      </c>
      <c r="AC82" s="68"/>
      <c r="AD82" s="68" t="s">
        <v>1186</v>
      </c>
    </row>
    <row r="83" spans="1:30" hidden="1" x14ac:dyDescent="0.15">
      <c r="A83" s="65" t="s">
        <v>757</v>
      </c>
      <c r="B83" s="65" t="s">
        <v>758</v>
      </c>
      <c r="C83" s="65">
        <v>2020</v>
      </c>
      <c r="D83" s="70" t="s">
        <v>1088</v>
      </c>
      <c r="F83" s="65">
        <v>1</v>
      </c>
      <c r="H83" s="65">
        <v>1</v>
      </c>
      <c r="I83" s="65">
        <v>2015</v>
      </c>
      <c r="J83" s="65">
        <v>0</v>
      </c>
      <c r="K83" s="65" t="s">
        <v>890</v>
      </c>
      <c r="L83" s="65">
        <v>0</v>
      </c>
    </row>
    <row r="84" spans="1:30" s="69" customFormat="1" x14ac:dyDescent="0.15">
      <c r="A84" s="69" t="s">
        <v>759</v>
      </c>
      <c r="B84" s="69" t="s">
        <v>760</v>
      </c>
      <c r="C84" s="69">
        <v>2019</v>
      </c>
      <c r="D84" s="73" t="s">
        <v>1089</v>
      </c>
      <c r="F84" s="69">
        <v>1</v>
      </c>
      <c r="H84" s="69">
        <v>1</v>
      </c>
      <c r="I84" s="69" t="s">
        <v>895</v>
      </c>
      <c r="J84" s="69">
        <v>1</v>
      </c>
      <c r="K84" s="69">
        <v>1</v>
      </c>
      <c r="L84" s="69">
        <v>1</v>
      </c>
      <c r="M84" s="69">
        <v>1</v>
      </c>
      <c r="N84" s="69">
        <v>1</v>
      </c>
      <c r="P84" s="69">
        <v>1</v>
      </c>
      <c r="Q84" s="69" t="s">
        <v>1189</v>
      </c>
      <c r="R84" s="69">
        <v>1</v>
      </c>
      <c r="S84" s="69" t="s">
        <v>1190</v>
      </c>
      <c r="T84" s="69">
        <v>1</v>
      </c>
      <c r="U84" s="69">
        <v>0</v>
      </c>
      <c r="Y84" s="69">
        <v>1</v>
      </c>
      <c r="Z84" s="69" t="s">
        <v>1191</v>
      </c>
      <c r="AA84" s="69">
        <v>0</v>
      </c>
      <c r="AC84" s="69">
        <v>1</v>
      </c>
      <c r="AD84" s="69" t="s">
        <v>1192</v>
      </c>
    </row>
    <row r="85" spans="1:30" hidden="1" x14ac:dyDescent="0.15">
      <c r="A85" s="65" t="s">
        <v>764</v>
      </c>
      <c r="B85" s="65" t="s">
        <v>765</v>
      </c>
      <c r="C85" s="65">
        <v>2019</v>
      </c>
      <c r="D85" s="70" t="s">
        <v>1091</v>
      </c>
      <c r="F85" s="65">
        <v>1</v>
      </c>
      <c r="H85" s="65">
        <v>1</v>
      </c>
      <c r="I85" s="65" t="s">
        <v>1193</v>
      </c>
      <c r="J85" s="65">
        <v>0</v>
      </c>
      <c r="K85" s="65">
        <v>4</v>
      </c>
      <c r="L85" s="65">
        <v>1</v>
      </c>
      <c r="M85" s="65">
        <v>0</v>
      </c>
    </row>
    <row r="86" spans="1:30" hidden="1" x14ac:dyDescent="0.15">
      <c r="A86" s="65" t="s">
        <v>771</v>
      </c>
      <c r="B86" s="65" t="s">
        <v>772</v>
      </c>
      <c r="C86" s="65">
        <v>2019</v>
      </c>
      <c r="D86" s="70" t="s">
        <v>1093</v>
      </c>
      <c r="F86" s="65">
        <v>1</v>
      </c>
      <c r="H86" s="65">
        <v>1</v>
      </c>
      <c r="I86" s="65" t="s">
        <v>1194</v>
      </c>
      <c r="J86" s="65">
        <v>0</v>
      </c>
      <c r="K86" s="65">
        <v>1</v>
      </c>
      <c r="L86" s="65">
        <v>0</v>
      </c>
    </row>
    <row r="87" spans="1:30" hidden="1" x14ac:dyDescent="0.15">
      <c r="A87" s="65" t="s">
        <v>779</v>
      </c>
      <c r="B87" s="65" t="s">
        <v>780</v>
      </c>
      <c r="C87" s="65">
        <v>2019</v>
      </c>
      <c r="D87" s="70" t="s">
        <v>1096</v>
      </c>
      <c r="F87" s="65">
        <v>1</v>
      </c>
      <c r="H87" s="65">
        <v>1</v>
      </c>
      <c r="I87" s="65" t="s">
        <v>891</v>
      </c>
      <c r="J87" s="65">
        <v>0</v>
      </c>
      <c r="K87" s="65">
        <v>1</v>
      </c>
      <c r="L87" s="65">
        <v>0</v>
      </c>
    </row>
    <row r="88" spans="1:30" hidden="1" x14ac:dyDescent="0.15">
      <c r="A88" s="65" t="s">
        <v>785</v>
      </c>
      <c r="B88" s="65" t="s">
        <v>786</v>
      </c>
      <c r="C88" s="65">
        <v>2019</v>
      </c>
      <c r="D88" s="70" t="s">
        <v>1097</v>
      </c>
      <c r="F88" s="65">
        <v>1</v>
      </c>
      <c r="H88" s="65">
        <v>1</v>
      </c>
      <c r="I88" s="65" t="s">
        <v>895</v>
      </c>
      <c r="J88" s="65">
        <v>1</v>
      </c>
      <c r="K88" s="65">
        <v>1</v>
      </c>
      <c r="L88" s="65">
        <v>0</v>
      </c>
    </row>
    <row r="89" spans="1:30" hidden="1" x14ac:dyDescent="0.15">
      <c r="A89" s="65" t="s">
        <v>788</v>
      </c>
      <c r="B89" s="65" t="s">
        <v>789</v>
      </c>
      <c r="C89" s="65">
        <v>2019</v>
      </c>
      <c r="D89" s="70" t="s">
        <v>1098</v>
      </c>
      <c r="F89" s="65">
        <v>1</v>
      </c>
      <c r="H89" s="65">
        <v>1</v>
      </c>
      <c r="I89" s="65" t="s">
        <v>1129</v>
      </c>
      <c r="J89" s="65">
        <v>0</v>
      </c>
      <c r="K89" s="65">
        <v>1</v>
      </c>
      <c r="L89" s="65">
        <v>1</v>
      </c>
      <c r="M89" s="65">
        <v>0</v>
      </c>
    </row>
    <row r="90" spans="1:30" s="66" customFormat="1" x14ac:dyDescent="0.15">
      <c r="A90" s="66" t="s">
        <v>792</v>
      </c>
      <c r="B90" s="66" t="s">
        <v>793</v>
      </c>
      <c r="C90" s="66">
        <v>2019</v>
      </c>
      <c r="D90" s="71" t="s">
        <v>1100</v>
      </c>
      <c r="F90" s="66">
        <v>1</v>
      </c>
      <c r="H90" s="66">
        <v>1</v>
      </c>
      <c r="I90" s="66">
        <v>2015</v>
      </c>
      <c r="J90" s="66">
        <v>1</v>
      </c>
      <c r="K90" s="66">
        <v>1</v>
      </c>
      <c r="L90" s="66">
        <v>1</v>
      </c>
      <c r="M90" s="66">
        <v>1</v>
      </c>
      <c r="N90" s="66">
        <v>1</v>
      </c>
      <c r="O90" s="66">
        <v>1</v>
      </c>
      <c r="T90" s="66">
        <v>1</v>
      </c>
      <c r="AA90" s="66">
        <v>1</v>
      </c>
      <c r="AD90" s="66" t="s">
        <v>1196</v>
      </c>
    </row>
    <row r="91" spans="1:30" hidden="1" x14ac:dyDescent="0.15">
      <c r="A91" s="67" t="s">
        <v>800</v>
      </c>
      <c r="B91" s="67" t="s">
        <v>801</v>
      </c>
      <c r="C91" s="67">
        <v>2018</v>
      </c>
      <c r="D91" s="72" t="s">
        <v>1232</v>
      </c>
      <c r="E91" s="67"/>
      <c r="F91" s="67">
        <v>1</v>
      </c>
      <c r="G91" s="67"/>
      <c r="H91" s="67">
        <v>1</v>
      </c>
      <c r="I91" s="67" t="s">
        <v>1231</v>
      </c>
      <c r="J91" s="67">
        <v>1</v>
      </c>
      <c r="K91" s="67">
        <v>1</v>
      </c>
      <c r="L91" s="67">
        <v>0</v>
      </c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:30" hidden="1" x14ac:dyDescent="0.15">
      <c r="A92" s="65" t="s">
        <v>813</v>
      </c>
      <c r="B92" s="65" t="s">
        <v>814</v>
      </c>
      <c r="C92" s="65">
        <v>2015</v>
      </c>
      <c r="D92" s="70" t="s">
        <v>1198</v>
      </c>
      <c r="F92" s="65">
        <v>1</v>
      </c>
      <c r="H92" s="65">
        <v>1</v>
      </c>
      <c r="I92" s="65">
        <v>2014</v>
      </c>
      <c r="J92" s="65">
        <v>0</v>
      </c>
      <c r="K92" s="65">
        <v>1</v>
      </c>
      <c r="L92" s="65">
        <v>0</v>
      </c>
    </row>
    <row r="93" spans="1:30" x14ac:dyDescent="0.15">
      <c r="A93" s="67" t="s">
        <v>1199</v>
      </c>
      <c r="B93" s="67" t="s">
        <v>1200</v>
      </c>
      <c r="C93" s="67">
        <v>2017</v>
      </c>
      <c r="D93" s="72" t="s">
        <v>1202</v>
      </c>
      <c r="E93" s="67"/>
      <c r="F93" s="67">
        <v>1</v>
      </c>
      <c r="G93" s="67"/>
      <c r="H93" s="67">
        <v>1</v>
      </c>
      <c r="I93" s="67" t="s">
        <v>1147</v>
      </c>
      <c r="J93" s="67">
        <v>0</v>
      </c>
      <c r="K93" s="67">
        <v>1</v>
      </c>
      <c r="L93" s="67">
        <v>1</v>
      </c>
      <c r="M93" s="67">
        <v>1</v>
      </c>
      <c r="N93" s="67">
        <v>1</v>
      </c>
      <c r="O93" s="67"/>
      <c r="P93" s="67">
        <v>0</v>
      </c>
      <c r="Q93" s="67"/>
      <c r="R93" s="67">
        <v>0</v>
      </c>
      <c r="S93" s="67"/>
      <c r="T93" s="67">
        <v>0</v>
      </c>
      <c r="U93" s="67">
        <v>0</v>
      </c>
      <c r="V93" s="67"/>
      <c r="W93" s="67">
        <v>0</v>
      </c>
      <c r="X93" s="67"/>
      <c r="Y93" s="67">
        <v>0</v>
      </c>
      <c r="Z93" s="67"/>
      <c r="AA93" s="67">
        <v>0</v>
      </c>
      <c r="AB93" s="67"/>
      <c r="AC93" s="67"/>
      <c r="AD93" s="67" t="s">
        <v>1203</v>
      </c>
    </row>
    <row r="94" spans="1:30" hidden="1" x14ac:dyDescent="0.15">
      <c r="A94" s="65" t="s">
        <v>1282</v>
      </c>
      <c r="B94" s="65" t="s">
        <v>1277</v>
      </c>
      <c r="C94" s="65">
        <v>2019</v>
      </c>
      <c r="F94" s="65">
        <v>1</v>
      </c>
      <c r="H94" s="65">
        <v>1</v>
      </c>
      <c r="I94" s="65" t="s">
        <v>1287</v>
      </c>
      <c r="J94" s="65">
        <v>0</v>
      </c>
      <c r="K94" s="65">
        <v>1</v>
      </c>
      <c r="L94" s="65">
        <v>1</v>
      </c>
      <c r="M94" s="65">
        <v>1</v>
      </c>
      <c r="N94" s="65">
        <v>0</v>
      </c>
      <c r="P94" s="65">
        <v>1</v>
      </c>
      <c r="Q94" s="65" t="s">
        <v>1288</v>
      </c>
    </row>
  </sheetData>
  <autoFilter ref="N1:N94" xr:uid="{5210DBE3-D80B-574D-B639-FAA5813D4AD5}">
    <filterColumn colId="0">
      <filters>
        <filter val="1"/>
      </filters>
    </filterColumn>
  </autoFilter>
  <hyperlinks>
    <hyperlink ref="D2" r:id="rId1" xr:uid="{9046F9B3-D441-2342-B5BB-1B70758C7CCA}"/>
    <hyperlink ref="D3" r:id="rId2" xr:uid="{50217F57-7BD8-504B-AEF0-C94785100E3F}"/>
    <hyperlink ref="D4" r:id="rId3" xr:uid="{89903CE1-7D5A-1844-941E-0637CE131BB8}"/>
    <hyperlink ref="D5" r:id="rId4" xr:uid="{AE09AD02-E80B-BE4A-B36A-F1304F01F16A}"/>
    <hyperlink ref="D6" r:id="rId5" xr:uid="{6C28C27C-0FBA-B54C-91E4-1070B9B8AAB7}"/>
    <hyperlink ref="D7" r:id="rId6" xr:uid="{EC4AC77F-D8D0-4E42-AB8A-AE71A7E55DC1}"/>
    <hyperlink ref="D8" r:id="rId7" xr:uid="{A9AA3440-BBB0-6B42-BA5B-D5263A1FF0C2}"/>
    <hyperlink ref="D9" r:id="rId8" xr:uid="{29988F5A-BCC0-D540-BFE3-8B2C12F7DA70}"/>
    <hyperlink ref="D10" r:id="rId9" xr:uid="{FAC0FD2A-E74A-CD4B-9148-EF7AC1C3C96B}"/>
    <hyperlink ref="D11" r:id="rId10" xr:uid="{6808F48F-FD1C-7D48-9C4E-0EA01E12EBF3}"/>
    <hyperlink ref="D12" r:id="rId11" xr:uid="{9C55D2F6-3E71-4148-B9CF-28A11269EB11}"/>
    <hyperlink ref="D13" r:id="rId12" xr:uid="{8EFFD4E1-19E1-8142-8948-C3A4C42C0F78}"/>
    <hyperlink ref="D14" r:id="rId13" xr:uid="{F27E0A7F-7FF8-2348-909B-BC1F3A105AC4}"/>
    <hyperlink ref="D15" r:id="rId14" xr:uid="{8A7759F3-A74A-CF41-8FC3-062A8CCBCC56}"/>
    <hyperlink ref="D16" r:id="rId15" xr:uid="{BE4E2145-C409-324B-B8DE-6E0F1B414C09}"/>
    <hyperlink ref="D17" r:id="rId16" xr:uid="{583678ED-3AEE-5F47-B1B6-3B67EAA3BF47}"/>
    <hyperlink ref="D18" r:id="rId17" xr:uid="{240ED54A-AB7B-D848-87A3-FAA47BC4A4F7}"/>
    <hyperlink ref="D19" r:id="rId18" xr:uid="{80BE12A8-8346-2540-A466-AFE2B13062ED}"/>
    <hyperlink ref="D20" r:id="rId19" xr:uid="{D852438D-8360-4746-A0D8-D03BF0ABF851}"/>
    <hyperlink ref="D21" r:id="rId20" xr:uid="{C98CA6EF-13CC-4446-93C3-6541141BCF48}"/>
    <hyperlink ref="D22" r:id="rId21" xr:uid="{0334469C-25E8-B848-8A94-321D997D1B98}"/>
    <hyperlink ref="D23" r:id="rId22" xr:uid="{CD79D351-12FF-7B4B-81F5-945D8050DB94}"/>
    <hyperlink ref="D24" r:id="rId23" xr:uid="{DF194573-2AB1-B64C-9C82-7736F858A209}"/>
    <hyperlink ref="D25" r:id="rId24" xr:uid="{3C449E6A-A295-4F40-9867-19AC9D1A2A06}"/>
    <hyperlink ref="D26" r:id="rId25" xr:uid="{3A890E08-E660-9946-B54E-2D9D42E67558}"/>
    <hyperlink ref="D27" r:id="rId26" xr:uid="{4B249BE7-6E45-8E43-B907-EE4715869319}"/>
    <hyperlink ref="D28" r:id="rId27" xr:uid="{4F7A9CA1-BB70-0F44-BFD6-7A9FF0E2A773}"/>
    <hyperlink ref="D29" r:id="rId28" xr:uid="{5E6E8CEC-AD30-C148-8628-DDEDB59206AA}"/>
    <hyperlink ref="D30" r:id="rId29" xr:uid="{6E1ED82B-5344-7B45-859F-99FE3D05977D}"/>
    <hyperlink ref="D31" r:id="rId30" xr:uid="{8878FBEC-CF24-D543-9988-DDB14910871A}"/>
    <hyperlink ref="D32" r:id="rId31" xr:uid="{2324032F-3C76-A64D-AF6C-6804AA459D49}"/>
    <hyperlink ref="D33" r:id="rId32" xr:uid="{425EE5D2-4C4C-2B41-AB20-E2BD96CDF9A9}"/>
    <hyperlink ref="D34" r:id="rId33" xr:uid="{37D7BB30-042C-8146-B1AE-E4DC23231CED}"/>
    <hyperlink ref="D35" r:id="rId34" xr:uid="{B722B175-CD53-3E41-83F4-5CE5C83BFBF7}"/>
    <hyperlink ref="D36" r:id="rId35" xr:uid="{1B2C56E2-2AFC-AF49-89D2-07DA009D93F8}"/>
    <hyperlink ref="D37" r:id="rId36" xr:uid="{72021C07-1343-8248-B319-D89E60B0AC5D}"/>
    <hyperlink ref="D38" r:id="rId37" xr:uid="{FAA6BED9-F0AF-3045-B873-12D070909714}"/>
    <hyperlink ref="D39" r:id="rId38" xr:uid="{2EF93567-DED1-824C-84D5-64AE46182C33}"/>
    <hyperlink ref="D40" r:id="rId39" xr:uid="{31CF6F25-498E-CF42-B8FD-4FB74C2C26B6}"/>
    <hyperlink ref="D41" r:id="rId40" xr:uid="{75E3C9D4-5FE3-6A4D-9BC2-6DEEFC7F89F4}"/>
    <hyperlink ref="D42" r:id="rId41" xr:uid="{6DB41DD9-33E7-4F48-A6DC-3EB3FED7100C}"/>
    <hyperlink ref="D43" r:id="rId42" xr:uid="{8D7CDA46-C67E-244F-BBC0-5A788147E239}"/>
    <hyperlink ref="D44" r:id="rId43" xr:uid="{C6425456-6A0E-CE48-AF67-66294143E22B}"/>
    <hyperlink ref="D45" r:id="rId44" xr:uid="{19CCC79D-41BF-5542-8921-DA8AFE25D992}"/>
    <hyperlink ref="D46" r:id="rId45" xr:uid="{D3DB7F91-354E-114D-BACA-3AF7C9E4DE53}"/>
    <hyperlink ref="D47" r:id="rId46" xr:uid="{9A8EFF2F-FD24-0147-ABEF-F76A1F494D79}"/>
    <hyperlink ref="D48" r:id="rId47" xr:uid="{AB3D5925-2C3A-584A-8DAC-D5AD9548A1D0}"/>
    <hyperlink ref="D49" r:id="rId48" xr:uid="{09F6596B-20CD-A644-9FCB-28ABAD729197}"/>
    <hyperlink ref="D50" r:id="rId49" xr:uid="{3571F18C-E85A-2B4D-ACF3-FE8D63153994}"/>
    <hyperlink ref="D51" r:id="rId50" xr:uid="{773F8359-AB3D-FD49-9077-A3616849BD67}"/>
    <hyperlink ref="D52" r:id="rId51" xr:uid="{5592ECC6-EA62-FD4C-94A6-CD4C596E5342}"/>
    <hyperlink ref="D53" r:id="rId52" xr:uid="{4D867CBE-A035-8B41-A063-34C639CEEA50}"/>
    <hyperlink ref="D54" r:id="rId53" xr:uid="{31D61AC6-7F37-5546-82A1-147A4523B2BC}"/>
    <hyperlink ref="D55" r:id="rId54" xr:uid="{E28A48E5-8787-034E-BAA8-0990B8A517BF}"/>
    <hyperlink ref="D56" r:id="rId55" xr:uid="{1EBC602F-7686-B440-BE46-D31FEE71C27E}"/>
    <hyperlink ref="D57" r:id="rId56" xr:uid="{13B9F4CE-2704-EF45-8BBD-D1EA942B6055}"/>
    <hyperlink ref="D58" r:id="rId57" xr:uid="{C5CEB01D-6F51-E44C-B3F1-77FCAD5F03CE}"/>
    <hyperlink ref="D59" r:id="rId58" xr:uid="{6F7791B9-4653-8348-924A-C73D2AAD7663}"/>
    <hyperlink ref="D60" r:id="rId59" xr:uid="{11E939DF-9945-8B4B-98EE-FA2F49849352}"/>
    <hyperlink ref="D61" r:id="rId60" xr:uid="{23DA361D-C9CA-ED42-84D9-A31868479025}"/>
    <hyperlink ref="D62" r:id="rId61" xr:uid="{518AF136-E18C-E144-A7DE-1C40669390F6}"/>
    <hyperlink ref="D63" r:id="rId62" xr:uid="{024BB5B4-DD5F-CE49-90E5-4733578083B1}"/>
    <hyperlink ref="D64" r:id="rId63" xr:uid="{4FCFDF96-5C75-D440-AFCF-AC8ADF005647}"/>
    <hyperlink ref="D65" r:id="rId64" xr:uid="{1E7F0707-63E6-774D-B40E-83B00A860CAF}"/>
    <hyperlink ref="D66" r:id="rId65" xr:uid="{D0ED4A35-E842-4B48-941E-9E0820194BC8}"/>
    <hyperlink ref="D67" r:id="rId66" xr:uid="{C5B2DFA4-BEDF-C346-BF48-02EB94BDBF3B}"/>
    <hyperlink ref="D68" r:id="rId67" xr:uid="{C2521E15-36E5-B545-8D9C-6359B45B3590}"/>
    <hyperlink ref="D69" r:id="rId68" xr:uid="{36E43D37-0E41-224E-9346-B3F19E9CB4F2}"/>
    <hyperlink ref="D70" r:id="rId69" xr:uid="{B63E410F-FC1D-B343-B6C8-0CE86A2ACEF9}"/>
    <hyperlink ref="D71" r:id="rId70" xr:uid="{3C6673EE-63F5-F349-9787-0D4E81B1C219}"/>
    <hyperlink ref="D72" r:id="rId71" xr:uid="{F1F50F78-431B-6248-927C-81183C03CFC4}"/>
    <hyperlink ref="D73" r:id="rId72" xr:uid="{1145FA8E-111B-DA46-B2A8-74E49B0CAFFF}"/>
    <hyperlink ref="D74" r:id="rId73" xr:uid="{493AD439-C86F-9A46-9008-17F3D6904063}"/>
    <hyperlink ref="D75" r:id="rId74" xr:uid="{FC45E6E2-B485-B74C-9347-E49F177F2AE7}"/>
    <hyperlink ref="D76" r:id="rId75" xr:uid="{57851883-9006-2C42-BAC3-C44545AF8ABF}"/>
    <hyperlink ref="D77" r:id="rId76" xr:uid="{1C0A830A-3D38-D347-8328-19E5C271CD95}"/>
    <hyperlink ref="D78" r:id="rId77" xr:uid="{FF32BE9D-5754-BA4D-BAEC-EA8B0E4D8CAD}"/>
    <hyperlink ref="D79" r:id="rId78" xr:uid="{FF049F82-BFCA-5C4D-AFC3-F14B572BC66C}"/>
    <hyperlink ref="D80" r:id="rId79" xr:uid="{538332A7-D6A7-0F41-A80A-8DDBC7DD2A72}"/>
    <hyperlink ref="D81" r:id="rId80" xr:uid="{905A65B7-C08E-E543-976C-DD7D77F4EC34}"/>
    <hyperlink ref="D82" r:id="rId81" xr:uid="{F0636F25-6B2E-D24D-94DB-DDF711EB0C6D}"/>
    <hyperlink ref="D83" r:id="rId82" xr:uid="{D4DA72E7-A293-D04F-BC72-DB765CDCF06A}"/>
    <hyperlink ref="D84" r:id="rId83" xr:uid="{3D056C4E-B85D-134C-A86B-148841E144E3}"/>
    <hyperlink ref="D85" r:id="rId84" xr:uid="{78407DF8-50C2-EA46-9E34-FEB83ADBAEB6}"/>
    <hyperlink ref="D86" r:id="rId85" xr:uid="{D834EBC4-D09E-7547-BDA0-DA82FC3794C9}"/>
    <hyperlink ref="D87" r:id="rId86" xr:uid="{CF9FD897-CAB3-454F-A2D7-215E4F0785D3}"/>
    <hyperlink ref="D88" r:id="rId87" xr:uid="{716320A2-E1DE-7E4B-A70C-052B1FC52363}"/>
    <hyperlink ref="D89" r:id="rId88" xr:uid="{7C5BDA55-5B4D-394C-BE0E-8DEEAAEE35FA}"/>
    <hyperlink ref="D90" r:id="rId89" xr:uid="{2199B97D-1AD0-FE4E-B726-1198447E6302}"/>
    <hyperlink ref="D91" r:id="rId90" xr:uid="{166EEFA8-F02E-224A-AFFC-068044BB3667}"/>
    <hyperlink ref="D92" r:id="rId91" xr:uid="{91E10499-2591-BC45-8D73-64E302C858A5}"/>
    <hyperlink ref="D93" r:id="rId92" xr:uid="{84E7CE08-4019-8B41-B5D1-2F95DE0F1E4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ALL_Papers</vt:lpstr>
      <vt:lpstr>Recent_Heatwave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Maucieri</cp:lastModifiedBy>
  <dcterms:created xsi:type="dcterms:W3CDTF">2020-08-25T21:37:01Z</dcterms:created>
  <dcterms:modified xsi:type="dcterms:W3CDTF">2020-11-21T00:40:08Z</dcterms:modified>
</cp:coreProperties>
</file>