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human_disturbance\"/>
    </mc:Choice>
  </mc:AlternateContent>
  <xr:revisionPtr revIDLastSave="0" documentId="13_ncr:1_{3F6D48A8-BFC9-46F0-8BA4-A62C4F3946C5}" xr6:coauthVersionLast="43" xr6:coauthVersionMax="43" xr10:uidLastSave="{00000000-0000-0000-0000-000000000000}"/>
  <bookViews>
    <workbookView xWindow="336" yWindow="2676" windowWidth="7500" windowHeight="7878" tabRatio="675" xr2:uid="{00000000-000D-0000-FFFF-FFFF00000000}"/>
  </bookViews>
  <sheets>
    <sheet name="Calculations" sheetId="3" r:id="rId1"/>
    <sheet name="Disturbance_Categories" sheetId="10" r:id="rId2"/>
    <sheet name="README" sheetId="9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" i="3" l="1"/>
  <c r="K9" i="3"/>
  <c r="F2" i="3"/>
  <c r="G2" i="3"/>
  <c r="F3" i="3"/>
  <c r="K6" i="3"/>
  <c r="F4" i="3"/>
  <c r="K5" i="3"/>
  <c r="F5" i="3"/>
  <c r="K3" i="3"/>
  <c r="F6" i="3"/>
  <c r="F7" i="3"/>
  <c r="K2" i="3"/>
  <c r="K7" i="3"/>
  <c r="F8" i="3"/>
  <c r="K4" i="3"/>
  <c r="F9" i="3"/>
  <c r="F10" i="3"/>
  <c r="F11" i="3"/>
  <c r="F12" i="3"/>
  <c r="F13" i="3"/>
  <c r="F14" i="3"/>
  <c r="F15" i="3"/>
  <c r="F16" i="3"/>
  <c r="G4" i="3"/>
  <c r="G3" i="3"/>
  <c r="G5" i="3"/>
  <c r="G6" i="3"/>
  <c r="G7" i="3"/>
  <c r="G8" i="3"/>
  <c r="G9" i="3"/>
  <c r="G10" i="3"/>
  <c r="G11" i="3"/>
  <c r="G12" i="3"/>
  <c r="G13" i="3"/>
  <c r="G14" i="3"/>
  <c r="G15" i="3"/>
  <c r="G16" i="3"/>
  <c r="K8" i="3"/>
  <c r="K1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</calcChain>
</file>

<file path=xl/sharedStrings.xml><?xml version="1.0" encoding="utf-8"?>
<sst xmlns="http://schemas.openxmlformats.org/spreadsheetml/2006/main" count="57" uniqueCount="32">
  <si>
    <t>Site</t>
  </si>
  <si>
    <t>Intersect_Pop</t>
  </si>
  <si>
    <t>VERY.HIGH</t>
  </si>
  <si>
    <t>MEDIUM</t>
  </si>
  <si>
    <t>VERY LOW</t>
  </si>
  <si>
    <t>Category</t>
  </si>
  <si>
    <t>LOW</t>
  </si>
  <si>
    <t>Very High</t>
  </si>
  <si>
    <t>Very Low</t>
  </si>
  <si>
    <t>High</t>
  </si>
  <si>
    <t>Medium</t>
  </si>
  <si>
    <t>Low</t>
  </si>
  <si>
    <t>Fishing_Buffer_10</t>
  </si>
  <si>
    <t>Fishing_Buffer_10levels</t>
  </si>
  <si>
    <t>Fishing_Buffer_10levels_value</t>
  </si>
  <si>
    <t>Fishing_Buffer_10levels_Standardized</t>
  </si>
  <si>
    <t>2kmPopn+Fishing10_Standard</t>
  </si>
  <si>
    <t>Value</t>
  </si>
  <si>
    <t>MAX</t>
  </si>
  <si>
    <t>Standardized</t>
  </si>
  <si>
    <t>Disturbance Category</t>
  </si>
  <si>
    <t>Intersect_Pop_2km</t>
  </si>
  <si>
    <t>Intersect_Pop is from Jenn Magel's GIS extracted human population buffer data. This includes the number of people within 2km (Intersect_Pop_2km) and 5km (Intersect_Pop_5km) of each site</t>
  </si>
  <si>
    <t>Fishing_Buffer_10levels_value is the extracted value from the kernel density function</t>
  </si>
  <si>
    <t>Fishing_Buffer_10levels_Standardized is Fishing_Buffer_10levels standardized to the maximum population size (4042)</t>
  </si>
  <si>
    <t>2kmPopn+Fishing10_Standard is Intersect_Pop_2km + Fishing_Buffer_10levels_Standardized</t>
  </si>
  <si>
    <t>Final disturbance categories are shown in "Disturbance Categories" tab. The numbers (2kmPopn+Fishing10_Standard) could be used as a continuous variable for disturbance, if desired.</t>
  </si>
  <si>
    <t>Fishing_Buffer</t>
  </si>
  <si>
    <t>Combined metrics</t>
  </si>
  <si>
    <t>Final Categories</t>
  </si>
  <si>
    <t>Fishing_Buffer_10 is extracted from fishing data [Git_Hub: maps/KI/data/KI_map_files_MW_heatmap/extracted.density.csv], it is a kernel density function of fishing intensity with 10 discrete levels</t>
  </si>
  <si>
    <t>Fishing_Buffer_10levels is which level each site is included 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</si>
</sst>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19E6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33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2" defaultPivotStyle="PivotStyleLight16"/>
  <colors>
    <mruColors>
      <color rgb="FF3333CC"/>
      <color rgb="FF66FFFF"/>
      <color rgb="FFA80000"/>
      <color rgb="FFF19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abSelected="1" topLeftCell="A7" zoomScale="97" zoomScaleNormal="100" zoomScalePageLayoutView="125" workbookViewId="0">
      <selection activeCell="A20" sqref="A20:XFD31"/>
    </sheetView>
  </sheetViews>
  <sheetFormatPr defaultColWidth="8.83984375" defaultRowHeight="14.4" x14ac:dyDescent="0.55000000000000004"/>
  <cols>
    <col min="1" max="1" width="3.734375" style="3" bestFit="1" customWidth="1"/>
    <col min="2" max="2" width="16.5234375" style="4" bestFit="1" customWidth="1"/>
    <col min="3" max="3" width="9.41796875" style="3" bestFit="1" customWidth="1"/>
    <col min="4" max="4" width="20.15625" style="4" bestFit="1" customWidth="1"/>
    <col min="5" max="5" width="25.62890625" style="3" bestFit="1" customWidth="1"/>
    <col min="6" max="6" width="31.89453125" style="3" bestFit="1" customWidth="1"/>
    <col min="7" max="7" width="25.5234375" style="4" bestFit="1" customWidth="1"/>
    <col min="8" max="8" width="6.47265625" style="4" customWidth="1"/>
    <col min="9" max="9" width="15.41796875" style="3" bestFit="1" customWidth="1"/>
    <col min="10" max="10" width="6.68359375" style="3" bestFit="1" customWidth="1"/>
    <col min="11" max="11" width="11.68359375" style="3" bestFit="1" customWidth="1"/>
    <col min="12" max="16384" width="8.83984375" style="3"/>
  </cols>
  <sheetData>
    <row r="1" spans="1:11" s="18" customFormat="1" x14ac:dyDescent="0.55000000000000004">
      <c r="A1" s="1" t="s">
        <v>0</v>
      </c>
      <c r="B1" s="7" t="s">
        <v>21</v>
      </c>
      <c r="C1" s="1" t="s">
        <v>5</v>
      </c>
      <c r="D1" s="7" t="s">
        <v>13</v>
      </c>
      <c r="E1" s="1" t="s">
        <v>14</v>
      </c>
      <c r="F1" s="1" t="s">
        <v>15</v>
      </c>
      <c r="G1" s="7" t="s">
        <v>16</v>
      </c>
      <c r="I1" s="15" t="s">
        <v>12</v>
      </c>
      <c r="J1" s="16" t="s">
        <v>17</v>
      </c>
      <c r="K1" s="17" t="s">
        <v>19</v>
      </c>
    </row>
    <row r="2" spans="1:11" x14ac:dyDescent="0.55000000000000004">
      <c r="A2" s="3">
        <v>27</v>
      </c>
      <c r="B2" s="5">
        <v>4042.0801750000001</v>
      </c>
      <c r="C2" s="3" t="s">
        <v>2</v>
      </c>
      <c r="D2" s="4">
        <v>7</v>
      </c>
      <c r="E2" s="6">
        <f>J9</f>
        <v>85.03</v>
      </c>
      <c r="F2" s="6">
        <f>K9</f>
        <v>3233.8281896876179</v>
      </c>
      <c r="G2" s="5">
        <f t="shared" ref="G2:G16" si="0">B2+F2</f>
        <v>7275.9083646876179</v>
      </c>
      <c r="I2" s="9">
        <v>1</v>
      </c>
      <c r="J2" s="10">
        <v>10.63</v>
      </c>
      <c r="K2" s="8">
        <f>(J2/$J$12)*$K$12</f>
        <v>404.27606322920593</v>
      </c>
    </row>
    <row r="3" spans="1:11" x14ac:dyDescent="0.55000000000000004">
      <c r="A3" s="3">
        <v>32</v>
      </c>
      <c r="B3" s="5">
        <v>1222.641449</v>
      </c>
      <c r="C3" s="3" t="s">
        <v>2</v>
      </c>
      <c r="D3" s="4">
        <v>8</v>
      </c>
      <c r="E3" s="6">
        <f>J10</f>
        <v>95.66</v>
      </c>
      <c r="F3" s="6">
        <f>K10</f>
        <v>3638.1042529168235</v>
      </c>
      <c r="G3" s="4">
        <f t="shared" si="0"/>
        <v>4860.7457019168232</v>
      </c>
      <c r="I3" s="9">
        <v>2</v>
      </c>
      <c r="J3" s="10">
        <v>21.26</v>
      </c>
      <c r="K3" s="8">
        <f>(J3/$J$12)*$K$12</f>
        <v>808.55212645841186</v>
      </c>
    </row>
    <row r="4" spans="1:11" x14ac:dyDescent="0.55000000000000004">
      <c r="A4" s="3">
        <v>30</v>
      </c>
      <c r="B4" s="5">
        <v>3064.6847830000002</v>
      </c>
      <c r="C4" s="3" t="s">
        <v>2</v>
      </c>
      <c r="D4" s="4">
        <v>4</v>
      </c>
      <c r="E4" s="6">
        <f>J6</f>
        <v>53.14</v>
      </c>
      <c r="F4" s="6">
        <f>K6</f>
        <v>2021</v>
      </c>
      <c r="G4" s="4">
        <f t="shared" si="0"/>
        <v>5085.6847830000006</v>
      </c>
      <c r="I4" s="9">
        <v>3</v>
      </c>
      <c r="J4" s="10">
        <v>31.89</v>
      </c>
      <c r="K4" s="8">
        <f>(J4/$J$12)*$K$12</f>
        <v>1212.8281896876176</v>
      </c>
    </row>
    <row r="5" spans="1:11" x14ac:dyDescent="0.55000000000000004">
      <c r="A5" s="3">
        <v>25</v>
      </c>
      <c r="B5" s="5">
        <v>0</v>
      </c>
      <c r="C5" s="3" t="s">
        <v>3</v>
      </c>
      <c r="D5" s="4">
        <v>3</v>
      </c>
      <c r="E5" s="6">
        <f>J5</f>
        <v>42.51</v>
      </c>
      <c r="F5" s="6">
        <f>K5</f>
        <v>1616.7239367707941</v>
      </c>
      <c r="G5" s="4">
        <f t="shared" si="0"/>
        <v>1616.7239367707941</v>
      </c>
      <c r="I5" s="9">
        <v>4</v>
      </c>
      <c r="J5" s="10">
        <v>42.51</v>
      </c>
      <c r="K5" s="8">
        <f>(J5/$J$12)*$K$12</f>
        <v>1616.7239367707941</v>
      </c>
    </row>
    <row r="6" spans="1:11" x14ac:dyDescent="0.55000000000000004">
      <c r="A6" s="3">
        <v>3</v>
      </c>
      <c r="B6" s="5">
        <v>0</v>
      </c>
      <c r="C6" s="3" t="s">
        <v>3</v>
      </c>
      <c r="D6" s="4">
        <v>1</v>
      </c>
      <c r="E6" s="6">
        <f>J3</f>
        <v>21.26</v>
      </c>
      <c r="F6" s="6">
        <f>K3</f>
        <v>808.55212645841186</v>
      </c>
      <c r="G6" s="4">
        <f t="shared" si="0"/>
        <v>808.55212645841186</v>
      </c>
      <c r="I6" s="9">
        <v>5</v>
      </c>
      <c r="J6" s="10">
        <v>53.14</v>
      </c>
      <c r="K6" s="8">
        <f>(J6/$J$12)*$K$12</f>
        <v>2021</v>
      </c>
    </row>
    <row r="7" spans="1:11" x14ac:dyDescent="0.55000000000000004">
      <c r="A7" s="3">
        <v>38</v>
      </c>
      <c r="B7" s="5">
        <v>0</v>
      </c>
      <c r="C7" s="3" t="s">
        <v>6</v>
      </c>
      <c r="D7" s="4">
        <v>1</v>
      </c>
      <c r="E7" s="6">
        <f>J3</f>
        <v>21.26</v>
      </c>
      <c r="F7" s="6">
        <f>K3</f>
        <v>808.55212645841186</v>
      </c>
      <c r="G7" s="4">
        <f t="shared" si="0"/>
        <v>808.55212645841186</v>
      </c>
      <c r="I7" s="9">
        <v>6</v>
      </c>
      <c r="J7" s="10">
        <v>63.77</v>
      </c>
      <c r="K7" s="8">
        <f>(J7/$J$12)*$K$12</f>
        <v>2425.2760632292056</v>
      </c>
    </row>
    <row r="8" spans="1:11" x14ac:dyDescent="0.55000000000000004">
      <c r="A8" s="3">
        <v>40</v>
      </c>
      <c r="B8" s="5">
        <v>0</v>
      </c>
      <c r="C8" s="3" t="s">
        <v>3</v>
      </c>
      <c r="D8" s="4">
        <v>5</v>
      </c>
      <c r="E8" s="6">
        <f>J7</f>
        <v>63.77</v>
      </c>
      <c r="F8" s="6">
        <f>K7</f>
        <v>2425.2760632292056</v>
      </c>
      <c r="G8" s="4">
        <f t="shared" si="0"/>
        <v>2425.2760632292056</v>
      </c>
      <c r="I8" s="9">
        <v>7</v>
      </c>
      <c r="J8" s="10">
        <v>74.400000000000006</v>
      </c>
      <c r="K8" s="8">
        <f>(J8/$J$12)*$K$12</f>
        <v>2829.5521264584117</v>
      </c>
    </row>
    <row r="9" spans="1:11" x14ac:dyDescent="0.55000000000000004">
      <c r="A9" s="3">
        <v>34</v>
      </c>
      <c r="B9" s="5">
        <v>0</v>
      </c>
      <c r="C9" s="3" t="s">
        <v>6</v>
      </c>
      <c r="D9" s="4">
        <v>2</v>
      </c>
      <c r="E9" s="6">
        <f>J4</f>
        <v>31.89</v>
      </c>
      <c r="F9" s="6">
        <f>K4</f>
        <v>1212.8281896876176</v>
      </c>
      <c r="G9" s="4">
        <f t="shared" si="0"/>
        <v>1212.8281896876176</v>
      </c>
      <c r="I9" s="9">
        <v>8</v>
      </c>
      <c r="J9" s="10">
        <v>85.03</v>
      </c>
      <c r="K9" s="8">
        <f>(J9/$J$12)*$K$12</f>
        <v>3233.8281896876179</v>
      </c>
    </row>
    <row r="10" spans="1:11" x14ac:dyDescent="0.55000000000000004">
      <c r="A10" s="3">
        <v>35</v>
      </c>
      <c r="B10" s="5">
        <v>0</v>
      </c>
      <c r="C10" s="3" t="s">
        <v>3</v>
      </c>
      <c r="D10" s="4">
        <v>2</v>
      </c>
      <c r="E10" s="6">
        <f>J4</f>
        <v>31.89</v>
      </c>
      <c r="F10" s="6">
        <f>K4</f>
        <v>1212.8281896876176</v>
      </c>
      <c r="G10" s="4">
        <f t="shared" si="0"/>
        <v>1212.8281896876176</v>
      </c>
      <c r="I10" s="9">
        <v>9</v>
      </c>
      <c r="J10" s="10">
        <v>95.66</v>
      </c>
      <c r="K10" s="8">
        <f>(J10/$J$12)*$K$12</f>
        <v>3638.1042529168235</v>
      </c>
    </row>
    <row r="11" spans="1:11" x14ac:dyDescent="0.55000000000000004">
      <c r="A11" s="3">
        <v>8</v>
      </c>
      <c r="B11" s="5">
        <v>0</v>
      </c>
      <c r="C11" s="3" t="s">
        <v>3</v>
      </c>
      <c r="D11" s="4">
        <v>2</v>
      </c>
      <c r="E11" s="6">
        <f>J4</f>
        <v>31.89</v>
      </c>
      <c r="F11" s="6">
        <f>K4</f>
        <v>1212.8281896876176</v>
      </c>
      <c r="G11" s="4">
        <f t="shared" si="0"/>
        <v>1212.8281896876176</v>
      </c>
      <c r="I11" s="9">
        <v>10</v>
      </c>
      <c r="J11" s="10">
        <v>106.28</v>
      </c>
      <c r="K11" s="8">
        <f>(J11/$J$12)*$K$12</f>
        <v>4042</v>
      </c>
    </row>
    <row r="12" spans="1:11" ht="14.7" thickBot="1" x14ac:dyDescent="0.6">
      <c r="A12" s="3">
        <v>14</v>
      </c>
      <c r="B12" s="5">
        <v>351</v>
      </c>
      <c r="C12" s="3" t="s">
        <v>3</v>
      </c>
      <c r="D12" s="4">
        <v>1</v>
      </c>
      <c r="E12" s="6">
        <f>J3</f>
        <v>21.26</v>
      </c>
      <c r="F12" s="6">
        <f>K3</f>
        <v>808.55212645841186</v>
      </c>
      <c r="G12" s="4">
        <f t="shared" si="0"/>
        <v>1159.5521264584117</v>
      </c>
      <c r="I12" s="11" t="s">
        <v>18</v>
      </c>
      <c r="J12" s="12">
        <v>106.28</v>
      </c>
      <c r="K12" s="13">
        <v>4042</v>
      </c>
    </row>
    <row r="13" spans="1:11" x14ac:dyDescent="0.55000000000000004">
      <c r="A13" s="3">
        <v>5</v>
      </c>
      <c r="B13" s="5">
        <v>0</v>
      </c>
      <c r="C13" s="3" t="s">
        <v>4</v>
      </c>
      <c r="D13" s="4">
        <v>0</v>
      </c>
      <c r="E13" s="6">
        <f>$J$2</f>
        <v>10.63</v>
      </c>
      <c r="F13" s="6">
        <f>$J$2</f>
        <v>10.63</v>
      </c>
      <c r="G13" s="4">
        <f t="shared" si="0"/>
        <v>10.63</v>
      </c>
    </row>
    <row r="14" spans="1:11" x14ac:dyDescent="0.55000000000000004">
      <c r="A14" s="3">
        <v>37</v>
      </c>
      <c r="B14" s="5">
        <v>0</v>
      </c>
      <c r="C14" s="3" t="s">
        <v>4</v>
      </c>
      <c r="D14" s="4">
        <v>0</v>
      </c>
      <c r="E14" s="6">
        <f>$J$2</f>
        <v>10.63</v>
      </c>
      <c r="F14" s="6">
        <f>$J$2</f>
        <v>10.63</v>
      </c>
      <c r="G14" s="4">
        <f t="shared" si="0"/>
        <v>10.63</v>
      </c>
    </row>
    <row r="15" spans="1:11" x14ac:dyDescent="0.55000000000000004">
      <c r="A15" s="3">
        <v>15</v>
      </c>
      <c r="B15" s="5">
        <v>0</v>
      </c>
      <c r="C15" s="3" t="s">
        <v>4</v>
      </c>
      <c r="D15" s="4">
        <v>0</v>
      </c>
      <c r="E15" s="6">
        <f>$J$2</f>
        <v>10.63</v>
      </c>
      <c r="F15" s="6">
        <f>$J$2</f>
        <v>10.63</v>
      </c>
      <c r="G15" s="4">
        <f t="shared" si="0"/>
        <v>10.63</v>
      </c>
    </row>
    <row r="16" spans="1:11" x14ac:dyDescent="0.55000000000000004">
      <c r="A16" s="3">
        <v>19</v>
      </c>
      <c r="B16" s="5">
        <v>0</v>
      </c>
      <c r="C16" s="3" t="s">
        <v>4</v>
      </c>
      <c r="D16" s="4">
        <v>0</v>
      </c>
      <c r="E16" s="6">
        <f>$J$2</f>
        <v>10.63</v>
      </c>
      <c r="F16" s="6">
        <f>$J$2</f>
        <v>10.63</v>
      </c>
      <c r="G16" s="4">
        <f t="shared" si="0"/>
        <v>10.63</v>
      </c>
    </row>
  </sheetData>
  <conditionalFormatting sqref="G1:G1048576">
    <cfRule type="colorScale" priority="2">
      <colorScale>
        <cfvo type="min"/>
        <cfvo type="percentile" val="50"/>
        <cfvo type="max"/>
        <color theme="9"/>
        <color rgb="FFFFEB84"/>
        <color rgb="FFC00000"/>
      </colorScale>
    </cfRule>
  </conditionalFormatting>
  <pageMargins left="0.7" right="0.7" top="0.75" bottom="0.75" header="0.3" footer="0.3"/>
  <pageSetup scale="7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534B-9C0E-4D38-B05E-C2D330E46908}">
  <dimension ref="A1:E16"/>
  <sheetViews>
    <sheetView workbookViewId="0">
      <selection activeCell="B18" sqref="B18"/>
    </sheetView>
  </sheetViews>
  <sheetFormatPr defaultRowHeight="14.4" x14ac:dyDescent="0.55000000000000004"/>
  <cols>
    <col min="1" max="1" width="3.68359375" style="3" bestFit="1" customWidth="1"/>
    <col min="2" max="2" width="17.3125" style="4" bestFit="1" customWidth="1"/>
    <col min="3" max="3" width="31.83984375" style="3" bestFit="1" customWidth="1"/>
    <col min="4" max="4" width="25.47265625" style="2" bestFit="1" customWidth="1"/>
    <col min="5" max="5" width="18.3125" style="2" bestFit="1" customWidth="1"/>
  </cols>
  <sheetData>
    <row r="1" spans="1:5" x14ac:dyDescent="0.55000000000000004">
      <c r="A1" s="1" t="s">
        <v>0</v>
      </c>
      <c r="B1" s="7" t="s">
        <v>21</v>
      </c>
      <c r="C1" s="1" t="s">
        <v>15</v>
      </c>
      <c r="D1" s="14" t="s">
        <v>16</v>
      </c>
      <c r="E1" s="14" t="s">
        <v>20</v>
      </c>
    </row>
    <row r="2" spans="1:5" x14ac:dyDescent="0.55000000000000004">
      <c r="A2" s="3">
        <v>27</v>
      </c>
      <c r="B2" s="5">
        <v>4042.0801750000001</v>
      </c>
      <c r="C2" s="6">
        <v>3233.8281896876179</v>
      </c>
      <c r="D2" s="2">
        <v>7275.9083646876179</v>
      </c>
      <c r="E2" s="21" t="s">
        <v>7</v>
      </c>
    </row>
    <row r="3" spans="1:5" x14ac:dyDescent="0.55000000000000004">
      <c r="A3" s="3">
        <v>30</v>
      </c>
      <c r="B3" s="5">
        <v>3064.6847830000002</v>
      </c>
      <c r="C3" s="6">
        <v>2021</v>
      </c>
      <c r="D3" s="2">
        <v>5085.6847830000006</v>
      </c>
      <c r="E3" s="21" t="s">
        <v>7</v>
      </c>
    </row>
    <row r="4" spans="1:5" x14ac:dyDescent="0.55000000000000004">
      <c r="A4" s="3">
        <v>32</v>
      </c>
      <c r="B4" s="5">
        <v>1222.641449</v>
      </c>
      <c r="C4" s="6">
        <v>3638.1042529168235</v>
      </c>
      <c r="D4" s="2">
        <v>4860.7457019168232</v>
      </c>
      <c r="E4" s="21" t="s">
        <v>7</v>
      </c>
    </row>
    <row r="5" spans="1:5" x14ac:dyDescent="0.55000000000000004">
      <c r="A5" s="3">
        <v>40</v>
      </c>
      <c r="B5" s="5">
        <v>0</v>
      </c>
      <c r="C5" s="6">
        <v>2425.2760632292056</v>
      </c>
      <c r="D5" s="2">
        <v>2425.2760632292056</v>
      </c>
      <c r="E5" s="22" t="s">
        <v>9</v>
      </c>
    </row>
    <row r="6" spans="1:5" x14ac:dyDescent="0.55000000000000004">
      <c r="A6" s="3">
        <v>25</v>
      </c>
      <c r="B6" s="5">
        <v>0</v>
      </c>
      <c r="C6" s="6">
        <v>1616.7239367707941</v>
      </c>
      <c r="D6" s="2">
        <v>1616.7239367707941</v>
      </c>
      <c r="E6" s="22" t="s">
        <v>9</v>
      </c>
    </row>
    <row r="7" spans="1:5" x14ac:dyDescent="0.55000000000000004">
      <c r="A7" s="3">
        <v>34</v>
      </c>
      <c r="B7" s="5">
        <v>0</v>
      </c>
      <c r="C7" s="6">
        <v>1212.8281896876176</v>
      </c>
      <c r="D7" s="2">
        <v>1212.8281896876176</v>
      </c>
      <c r="E7" s="23" t="s">
        <v>10</v>
      </c>
    </row>
    <row r="8" spans="1:5" x14ac:dyDescent="0.55000000000000004">
      <c r="A8" s="3">
        <v>35</v>
      </c>
      <c r="B8" s="5">
        <v>0</v>
      </c>
      <c r="C8" s="6">
        <v>1212.8281896876176</v>
      </c>
      <c r="D8" s="2">
        <v>1212.8281896876176</v>
      </c>
      <c r="E8" s="23" t="s">
        <v>10</v>
      </c>
    </row>
    <row r="9" spans="1:5" x14ac:dyDescent="0.55000000000000004">
      <c r="A9" s="3">
        <v>8</v>
      </c>
      <c r="B9" s="5">
        <v>0</v>
      </c>
      <c r="C9" s="6">
        <v>1212.8281896876176</v>
      </c>
      <c r="D9" s="2">
        <v>1212.8281896876176</v>
      </c>
      <c r="E9" s="23" t="s">
        <v>10</v>
      </c>
    </row>
    <row r="10" spans="1:5" x14ac:dyDescent="0.55000000000000004">
      <c r="A10" s="3">
        <v>14</v>
      </c>
      <c r="B10" s="5">
        <v>351</v>
      </c>
      <c r="C10" s="6">
        <v>808.55212645841186</v>
      </c>
      <c r="D10" s="2">
        <v>1159.5521264584117</v>
      </c>
      <c r="E10" s="23" t="s">
        <v>10</v>
      </c>
    </row>
    <row r="11" spans="1:5" x14ac:dyDescent="0.55000000000000004">
      <c r="A11" s="3">
        <v>3</v>
      </c>
      <c r="B11" s="5">
        <v>0</v>
      </c>
      <c r="C11" s="6">
        <v>808.55212645841186</v>
      </c>
      <c r="D11" s="2">
        <v>808.55212645841186</v>
      </c>
      <c r="E11" s="24" t="s">
        <v>11</v>
      </c>
    </row>
    <row r="12" spans="1:5" x14ac:dyDescent="0.55000000000000004">
      <c r="A12" s="3">
        <v>38</v>
      </c>
      <c r="B12" s="5">
        <v>0</v>
      </c>
      <c r="C12" s="6">
        <v>808.55212645841186</v>
      </c>
      <c r="D12" s="2">
        <v>808.55212645841186</v>
      </c>
      <c r="E12" s="24" t="s">
        <v>11</v>
      </c>
    </row>
    <row r="13" spans="1:5" x14ac:dyDescent="0.55000000000000004">
      <c r="A13" s="3">
        <v>5</v>
      </c>
      <c r="B13" s="5">
        <v>0</v>
      </c>
      <c r="C13" s="6">
        <v>10.63</v>
      </c>
      <c r="D13" s="2">
        <v>10.63</v>
      </c>
      <c r="E13" s="25" t="s">
        <v>8</v>
      </c>
    </row>
    <row r="14" spans="1:5" x14ac:dyDescent="0.55000000000000004">
      <c r="A14" s="3">
        <v>37</v>
      </c>
      <c r="B14" s="5">
        <v>0</v>
      </c>
      <c r="C14" s="6">
        <v>10.63</v>
      </c>
      <c r="D14" s="2">
        <v>10.63</v>
      </c>
      <c r="E14" s="25" t="s">
        <v>8</v>
      </c>
    </row>
    <row r="15" spans="1:5" x14ac:dyDescent="0.55000000000000004">
      <c r="A15" s="3">
        <v>15</v>
      </c>
      <c r="B15" s="5">
        <v>0</v>
      </c>
      <c r="C15" s="6">
        <v>10.63</v>
      </c>
      <c r="D15" s="2">
        <v>10.63</v>
      </c>
      <c r="E15" s="25" t="s">
        <v>8</v>
      </c>
    </row>
    <row r="16" spans="1:5" x14ac:dyDescent="0.55000000000000004">
      <c r="A16" s="3">
        <v>19</v>
      </c>
      <c r="B16" s="5">
        <v>0</v>
      </c>
      <c r="C16" s="6">
        <v>10.63</v>
      </c>
      <c r="D16" s="2">
        <v>10.63</v>
      </c>
      <c r="E16" s="25" t="s">
        <v>8</v>
      </c>
    </row>
  </sheetData>
  <sortState xmlns:xlrd2="http://schemas.microsoft.com/office/spreadsheetml/2017/richdata2" ref="A2:E17">
    <sortCondition descending="1" ref="D2:D17"/>
  </sortState>
  <conditionalFormatting sqref="D1">
    <cfRule type="colorScale" priority="1">
      <colorScale>
        <cfvo type="min"/>
        <cfvo type="percentile" val="50"/>
        <cfvo type="max"/>
        <color theme="9"/>
        <color rgb="FFFFEB84"/>
        <color rgb="FFC0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0E7B-0F12-414F-9A7A-CA3FEE75D9A4}">
  <dimension ref="A1:B7"/>
  <sheetViews>
    <sheetView workbookViewId="0">
      <selection activeCell="B7" sqref="B7"/>
    </sheetView>
  </sheetViews>
  <sheetFormatPr defaultColWidth="8.83984375" defaultRowHeight="14.4" x14ac:dyDescent="0.55000000000000004"/>
  <cols>
    <col min="1" max="1" width="15" style="19" bestFit="1" customWidth="1"/>
    <col min="2" max="2" width="71" style="20" customWidth="1"/>
  </cols>
  <sheetData>
    <row r="1" spans="1:2" ht="43.2" x14ac:dyDescent="0.55000000000000004">
      <c r="A1" s="19" t="s">
        <v>1</v>
      </c>
      <c r="B1" s="20" t="s">
        <v>22</v>
      </c>
    </row>
    <row r="2" spans="1:2" ht="43.2" x14ac:dyDescent="0.55000000000000004">
      <c r="A2" s="27" t="s">
        <v>27</v>
      </c>
      <c r="B2" s="20" t="s">
        <v>30</v>
      </c>
    </row>
    <row r="3" spans="1:2" x14ac:dyDescent="0.55000000000000004">
      <c r="A3" s="27"/>
      <c r="B3" s="20" t="s">
        <v>31</v>
      </c>
    </row>
    <row r="4" spans="1:2" x14ac:dyDescent="0.55000000000000004">
      <c r="A4" s="27"/>
      <c r="B4" s="20" t="s">
        <v>23</v>
      </c>
    </row>
    <row r="5" spans="1:2" ht="28.8" x14ac:dyDescent="0.55000000000000004">
      <c r="A5" s="27"/>
      <c r="B5" s="20" t="s">
        <v>24</v>
      </c>
    </row>
    <row r="6" spans="1:2" ht="28.8" x14ac:dyDescent="0.55000000000000004">
      <c r="A6" s="26" t="s">
        <v>28</v>
      </c>
      <c r="B6" s="20" t="s">
        <v>25</v>
      </c>
    </row>
    <row r="7" spans="1:2" ht="43.2" x14ac:dyDescent="0.55000000000000004">
      <c r="A7" s="19" t="s">
        <v>29</v>
      </c>
      <c r="B7" s="20" t="s">
        <v>26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Disturbance_Categories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Magel</dc:creator>
  <cp:lastModifiedBy>Danielle Claar</cp:lastModifiedBy>
  <dcterms:created xsi:type="dcterms:W3CDTF">2017-12-07T23:11:19Z</dcterms:created>
  <dcterms:modified xsi:type="dcterms:W3CDTF">2019-05-20T02:37:32Z</dcterms:modified>
</cp:coreProperties>
</file>