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923C7B5-1DB7-4923-9917-19B5D84E33FF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C13" i="1"/>
  <c r="D13" i="1"/>
  <c r="B13" i="1"/>
  <c r="D12" i="1"/>
  <c r="C12" i="1"/>
  <c r="B12" i="1"/>
  <c r="O14" i="1" l="1"/>
  <c r="P14" i="1"/>
  <c r="Q14" i="1"/>
  <c r="D11" i="1"/>
  <c r="B11" i="1"/>
  <c r="C11" i="1"/>
</calcChain>
</file>

<file path=xl/sharedStrings.xml><?xml version="1.0" encoding="utf-8"?>
<sst xmlns="http://schemas.openxmlformats.org/spreadsheetml/2006/main" count="57" uniqueCount="43">
  <si>
    <t>Sound Analysis Time</t>
  </si>
  <si>
    <t>Number of recordings per day</t>
  </si>
  <si>
    <t>Weeks to completion if I complete 40/week</t>
  </si>
  <si>
    <t>Site</t>
  </si>
  <si>
    <t>Dates</t>
  </si>
  <si>
    <t>11 to 26</t>
  </si>
  <si>
    <t>6 to 26</t>
  </si>
  <si>
    <t>7 to 25</t>
  </si>
  <si>
    <t>2017 sampling dates</t>
  </si>
  <si>
    <t>2018 sampling dates</t>
  </si>
  <si>
    <t>15 to 30</t>
  </si>
  <si>
    <t>16 to 30</t>
  </si>
  <si>
    <t>18 to 27</t>
  </si>
  <si>
    <t>Year</t>
  </si>
  <si>
    <t>Date of completion</t>
  </si>
  <si>
    <t>Sites</t>
  </si>
  <si>
    <t>Total x 4 per day</t>
  </si>
  <si>
    <t xml:space="preserve">Sampling Dates: </t>
  </si>
  <si>
    <t>July</t>
  </si>
  <si>
    <t>June</t>
  </si>
  <si>
    <t>Number of days of recordings</t>
  </si>
  <si>
    <t>Total samples</t>
  </si>
  <si>
    <t>11 to 25</t>
  </si>
  <si>
    <t>Useable  Date Range</t>
  </si>
  <si>
    <t>Every other day</t>
  </si>
  <si>
    <t>1 every 5 days</t>
  </si>
  <si>
    <t>1 every 3 days</t>
  </si>
  <si>
    <t>Name</t>
  </si>
  <si>
    <t>Sean Dimoff</t>
  </si>
  <si>
    <t>Date Started:</t>
  </si>
  <si>
    <t>25/1/18</t>
  </si>
  <si>
    <t>Purpose</t>
  </si>
  <si>
    <t>To look at every sampling method and see how long it would take and how many samples it would get me</t>
  </si>
  <si>
    <t>Sampling Scheme: sample x out of y days</t>
  </si>
  <si>
    <t>1/5 day</t>
  </si>
  <si>
    <t>1/3 day</t>
  </si>
  <si>
    <t>1/2 day</t>
  </si>
  <si>
    <t>1 every 2 days</t>
  </si>
  <si>
    <t>Total number of recordings (samples)</t>
  </si>
  <si>
    <t>Using only the smallest range because all the same dates need to be used to control for tides/weather</t>
  </si>
  <si>
    <t>Total number of samples under each sampling method</t>
  </si>
  <si>
    <t>Number of recordings - removed recordings</t>
  </si>
  <si>
    <t>Number of recordings removed for divers that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</si>
</sst>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EC4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1" fontId="0" fillId="5" borderId="3" xfId="0" applyNumberFormat="1" applyFill="1" applyBorder="1" applyAlignment="1"/>
    <xf numFmtId="1" fontId="0" fillId="5" borderId="3" xfId="0" applyNumberFormat="1" applyFill="1" applyBorder="1"/>
    <xf numFmtId="0" fontId="0" fillId="6" borderId="3" xfId="0" applyFill="1" applyBorder="1"/>
    <xf numFmtId="0" fontId="0" fillId="6" borderId="0" xfId="0" applyFill="1" applyBorder="1"/>
    <xf numFmtId="1" fontId="0" fillId="6" borderId="0" xfId="0" applyNumberFormat="1" applyFill="1" applyBorder="1"/>
    <xf numFmtId="0" fontId="0" fillId="5" borderId="1" xfId="0" applyFill="1" applyBorder="1"/>
    <xf numFmtId="0" fontId="0" fillId="5" borderId="0" xfId="0" applyFill="1" applyBorder="1"/>
    <xf numFmtId="0" fontId="0" fillId="8" borderId="3" xfId="0" applyFill="1" applyBorder="1"/>
    <xf numFmtId="16" fontId="0" fillId="8" borderId="3" xfId="0" applyNumberFormat="1" applyFill="1" applyBorder="1"/>
    <xf numFmtId="0" fontId="0" fillId="9" borderId="0" xfId="0" applyFill="1"/>
    <xf numFmtId="0" fontId="0" fillId="9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9" borderId="0" xfId="0" applyFill="1" applyAlignment="1">
      <alignment vertical="center" wrapText="1"/>
    </xf>
    <xf numFmtId="0" fontId="5" fillId="9" borderId="0" xfId="0" applyFont="1" applyFill="1"/>
    <xf numFmtId="0" fontId="2" fillId="9" borderId="0" xfId="0" applyFont="1" applyFill="1"/>
    <xf numFmtId="0" fontId="0" fillId="10" borderId="1" xfId="0" applyFill="1" applyBorder="1"/>
    <xf numFmtId="0" fontId="0" fillId="10" borderId="0" xfId="0" applyFill="1" applyBorder="1"/>
    <xf numFmtId="0" fontId="0" fillId="6" borderId="12" xfId="0" applyFill="1" applyBorder="1"/>
    <xf numFmtId="0" fontId="0" fillId="5" borderId="12" xfId="0" applyFill="1" applyBorder="1"/>
    <xf numFmtId="0" fontId="0" fillId="9" borderId="0" xfId="0" applyFill="1" applyBorder="1" applyAlignment="1">
      <alignment wrapText="1"/>
    </xf>
    <xf numFmtId="0" fontId="2" fillId="13" borderId="8" xfId="0" applyFont="1" applyFill="1" applyBorder="1" applyAlignment="1">
      <alignment vertical="center" textRotation="180"/>
    </xf>
    <xf numFmtId="0" fontId="2" fillId="13" borderId="10" xfId="0" applyFont="1" applyFill="1" applyBorder="1" applyAlignment="1">
      <alignment vertical="center" textRotation="180"/>
    </xf>
    <xf numFmtId="0" fontId="0" fillId="11" borderId="0" xfId="0" applyFill="1" applyBorder="1"/>
    <xf numFmtId="0" fontId="0" fillId="11" borderId="12" xfId="0" applyFill="1" applyBorder="1"/>
    <xf numFmtId="0" fontId="0" fillId="6" borderId="2" xfId="0" applyFill="1" applyBorder="1"/>
    <xf numFmtId="0" fontId="0" fillId="6" borderId="15" xfId="0" applyFill="1" applyBorder="1"/>
    <xf numFmtId="0" fontId="0" fillId="5" borderId="2" xfId="0" applyFill="1" applyBorder="1"/>
    <xf numFmtId="0" fontId="0" fillId="5" borderId="17" xfId="0" applyFill="1" applyBorder="1"/>
    <xf numFmtId="0" fontId="0" fillId="5" borderId="1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7" xfId="0" applyFill="1" applyBorder="1"/>
    <xf numFmtId="0" fontId="0" fillId="11" borderId="15" xfId="0" applyFill="1" applyBorder="1"/>
    <xf numFmtId="0" fontId="0" fillId="9" borderId="0" xfId="0" applyFill="1" applyBorder="1"/>
    <xf numFmtId="0" fontId="4" fillId="9" borderId="0" xfId="0" applyFont="1" applyFill="1" applyBorder="1"/>
    <xf numFmtId="0" fontId="0" fillId="8" borderId="19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3" xfId="0" applyFill="1" applyBorder="1"/>
    <xf numFmtId="0" fontId="0" fillId="8" borderId="24" xfId="0" applyFill="1" applyBorder="1"/>
    <xf numFmtId="16" fontId="0" fillId="8" borderId="24" xfId="0" applyNumberFormat="1" applyFill="1" applyBorder="1"/>
    <xf numFmtId="0" fontId="0" fillId="12" borderId="23" xfId="0" applyFill="1" applyBorder="1"/>
    <xf numFmtId="15" fontId="0" fillId="6" borderId="24" xfId="0" applyNumberFormat="1" applyFill="1" applyBorder="1"/>
    <xf numFmtId="15" fontId="0" fillId="5" borderId="24" xfId="0" applyNumberFormat="1" applyFill="1" applyBorder="1"/>
    <xf numFmtId="15" fontId="0" fillId="11" borderId="25" xfId="0" applyNumberFormat="1" applyFill="1" applyBorder="1"/>
    <xf numFmtId="0" fontId="5" fillId="12" borderId="9" xfId="0" applyFont="1" applyFill="1" applyBorder="1"/>
    <xf numFmtId="0" fontId="5" fillId="6" borderId="0" xfId="0" applyFont="1" applyFill="1" applyBorder="1"/>
    <xf numFmtId="0" fontId="5" fillId="5" borderId="0" xfId="0" applyFont="1" applyFill="1" applyBorder="1"/>
    <xf numFmtId="0" fontId="0" fillId="11" borderId="10" xfId="0" applyFill="1" applyBorder="1"/>
    <xf numFmtId="0" fontId="2" fillId="12" borderId="9" xfId="0" applyFont="1" applyFill="1" applyBorder="1"/>
    <xf numFmtId="0" fontId="0" fillId="12" borderId="9" xfId="0" applyFill="1" applyBorder="1"/>
    <xf numFmtId="0" fontId="0" fillId="12" borderId="11" xfId="0" applyFill="1" applyBorder="1" applyAlignment="1">
      <alignment wrapText="1"/>
    </xf>
    <xf numFmtId="0" fontId="0" fillId="11" borderId="13" xfId="0" applyFill="1" applyBorder="1"/>
    <xf numFmtId="0" fontId="0" fillId="8" borderId="26" xfId="0" applyFill="1" applyBorder="1"/>
    <xf numFmtId="0" fontId="6" fillId="7" borderId="18" xfId="0" applyFont="1" applyFill="1" applyBorder="1"/>
    <xf numFmtId="0" fontId="0" fillId="7" borderId="22" xfId="0" applyFill="1" applyBorder="1"/>
    <xf numFmtId="0" fontId="0" fillId="6" borderId="1" xfId="0" applyFill="1" applyBorder="1"/>
    <xf numFmtId="0" fontId="0" fillId="13" borderId="10" xfId="0" applyFill="1" applyBorder="1"/>
    <xf numFmtId="0" fontId="5" fillId="11" borderId="10" xfId="0" applyFont="1" applyFill="1" applyBorder="1"/>
    <xf numFmtId="0" fontId="0" fillId="15" borderId="3" xfId="0" applyFill="1" applyBorder="1"/>
    <xf numFmtId="0" fontId="0" fillId="0" borderId="3" xfId="0" applyBorder="1"/>
    <xf numFmtId="0" fontId="0" fillId="9" borderId="20" xfId="0" applyFill="1" applyBorder="1"/>
    <xf numFmtId="0" fontId="0" fillId="9" borderId="3" xfId="0" applyFill="1" applyBorder="1"/>
    <xf numFmtId="0" fontId="0" fillId="9" borderId="21" xfId="0" applyFill="1" applyBorder="1"/>
    <xf numFmtId="0" fontId="0" fillId="9" borderId="33" xfId="0" applyFill="1" applyBorder="1"/>
    <xf numFmtId="0" fontId="0" fillId="9" borderId="33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30" xfId="0" applyFont="1" applyFill="1" applyBorder="1" applyAlignment="1">
      <alignment horizontal="center" vertical="center" textRotation="180"/>
    </xf>
    <xf numFmtId="0" fontId="2" fillId="3" borderId="31" xfId="0" applyFont="1" applyFill="1" applyBorder="1" applyAlignment="1">
      <alignment horizontal="center" vertical="center" textRotation="180"/>
    </xf>
    <xf numFmtId="0" fontId="0" fillId="8" borderId="33" xfId="0" applyFill="1" applyBorder="1" applyAlignment="1">
      <alignment horizontal="center" wrapText="1"/>
    </xf>
    <xf numFmtId="0" fontId="0" fillId="8" borderId="34" xfId="0" applyFill="1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8" borderId="10" xfId="0" applyFill="1" applyBorder="1" applyAlignment="1">
      <alignment horizontal="center" wrapText="1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17" fontId="2" fillId="7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4" borderId="10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/>
    </xf>
    <xf numFmtId="0" fontId="3" fillId="11" borderId="1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180"/>
    </xf>
    <xf numFmtId="0" fontId="0" fillId="17" borderId="0" xfId="0" applyFill="1" applyBorder="1"/>
    <xf numFmtId="1" fontId="0" fillId="17" borderId="0" xfId="0" applyNumberFormat="1" applyFill="1" applyBorder="1"/>
    <xf numFmtId="0" fontId="0" fillId="17" borderId="1" xfId="0" applyFill="1" applyBorder="1"/>
    <xf numFmtId="0" fontId="0" fillId="17" borderId="2" xfId="0" applyFill="1" applyBorder="1"/>
    <xf numFmtId="0" fontId="0" fillId="4" borderId="3" xfId="0" applyFill="1" applyBorder="1"/>
    <xf numFmtId="0" fontId="2" fillId="6" borderId="3" xfId="0" applyFont="1" applyFill="1" applyBorder="1"/>
    <xf numFmtId="0" fontId="2" fillId="5" borderId="3" xfId="0" applyFont="1" applyFill="1" applyBorder="1"/>
    <xf numFmtId="0" fontId="2" fillId="11" borderId="3" xfId="0" applyFont="1" applyFill="1" applyBorder="1"/>
    <xf numFmtId="0" fontId="0" fillId="12" borderId="3" xfId="0" applyFill="1" applyBorder="1" applyAlignment="1"/>
    <xf numFmtId="0" fontId="0" fillId="11" borderId="3" xfId="0" applyFill="1" applyBorder="1"/>
    <xf numFmtId="0" fontId="0" fillId="12" borderId="3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FF8B8B"/>
      <color rgb="FFDEC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topLeftCell="A5" zoomScale="55" zoomScaleNormal="55" workbookViewId="0">
      <selection activeCell="A18" sqref="A18"/>
    </sheetView>
  </sheetViews>
  <sheetFormatPr defaultRowHeight="14.25" x14ac:dyDescent="0.45"/>
  <cols>
    <col min="1" max="1" width="42.53125" customWidth="1"/>
    <col min="2" max="2" width="17.06640625" customWidth="1"/>
    <col min="3" max="3" width="13.19921875" customWidth="1"/>
    <col min="4" max="4" width="14.06640625" customWidth="1"/>
    <col min="5" max="5" width="9.06640625" customWidth="1"/>
    <col min="6" max="6" width="7.6640625" customWidth="1"/>
    <col min="7" max="7" width="9" customWidth="1"/>
    <col min="11" max="11" width="8" customWidth="1"/>
    <col min="12" max="12" width="14" customWidth="1"/>
    <col min="13" max="13" width="7.73046875" customWidth="1"/>
    <col min="14" max="14" width="15.06640625" customWidth="1"/>
    <col min="15" max="15" width="9.19921875" customWidth="1"/>
  </cols>
  <sheetData>
    <row r="1" spans="1:20" x14ac:dyDescent="0.45">
      <c r="A1" s="61" t="s">
        <v>27</v>
      </c>
      <c r="B1" s="62" t="s">
        <v>28</v>
      </c>
    </row>
    <row r="2" spans="1:20" x14ac:dyDescent="0.45">
      <c r="A2" s="61" t="s">
        <v>29</v>
      </c>
      <c r="B2" s="62" t="s">
        <v>30</v>
      </c>
    </row>
    <row r="3" spans="1:20" x14ac:dyDescent="0.45">
      <c r="A3" s="61" t="s">
        <v>31</v>
      </c>
      <c r="B3" s="68" t="s">
        <v>32</v>
      </c>
      <c r="C3" s="69"/>
      <c r="D3" s="69"/>
      <c r="E3" s="69"/>
      <c r="F3" s="69"/>
      <c r="G3" s="69"/>
      <c r="H3" s="69"/>
      <c r="I3" s="69"/>
    </row>
    <row r="4" spans="1:20" ht="14.25" customHeight="1" x14ac:dyDescent="0.45">
      <c r="A4" s="101" t="s">
        <v>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"/>
    </row>
    <row r="5" spans="1:20" ht="14.25" customHeight="1" x14ac:dyDescent="0.45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"/>
    </row>
    <row r="6" spans="1:20" ht="14.25" customHeight="1" x14ac:dyDescent="0.45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"/>
    </row>
    <row r="7" spans="1:20" ht="14.25" customHeight="1" x14ac:dyDescent="0.45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"/>
    </row>
    <row r="8" spans="1:20" ht="31.15" customHeight="1" thickBot="1" x14ac:dyDescent="0.5">
      <c r="A8" s="119" t="s">
        <v>33</v>
      </c>
      <c r="B8" s="120" t="s">
        <v>25</v>
      </c>
      <c r="C8" s="121" t="s">
        <v>26</v>
      </c>
      <c r="D8" s="122" t="s">
        <v>24</v>
      </c>
      <c r="E8" s="66"/>
      <c r="F8" s="66"/>
      <c r="G8" s="66"/>
      <c r="H8" s="66"/>
      <c r="I8" s="66"/>
      <c r="J8" s="72" t="s">
        <v>39</v>
      </c>
      <c r="K8" s="72"/>
      <c r="L8" s="72"/>
      <c r="M8" s="73"/>
      <c r="N8" s="108" t="s">
        <v>40</v>
      </c>
      <c r="O8" s="109"/>
      <c r="P8" s="109"/>
      <c r="Q8" s="110"/>
      <c r="R8" s="67"/>
      <c r="S8" s="10"/>
      <c r="T8" s="10"/>
    </row>
    <row r="9" spans="1:20" x14ac:dyDescent="0.45">
      <c r="A9" s="123" t="s">
        <v>20</v>
      </c>
      <c r="B9" s="3">
        <v>30</v>
      </c>
      <c r="C9" s="1">
        <v>45</v>
      </c>
      <c r="D9" s="124">
        <v>65</v>
      </c>
      <c r="E9" s="35"/>
      <c r="F9" s="55"/>
      <c r="G9" s="37"/>
      <c r="H9" s="87" t="s">
        <v>8</v>
      </c>
      <c r="I9" s="87"/>
      <c r="J9" s="74"/>
      <c r="K9" s="74"/>
      <c r="L9" s="74"/>
      <c r="M9" s="75"/>
      <c r="N9" s="111"/>
      <c r="O9" s="112"/>
      <c r="P9" s="112"/>
      <c r="Q9" s="113"/>
      <c r="R9" s="35"/>
      <c r="S9" s="10"/>
      <c r="T9" s="10"/>
    </row>
    <row r="10" spans="1:20" x14ac:dyDescent="0.45">
      <c r="A10" s="125" t="s">
        <v>1</v>
      </c>
      <c r="B10" s="3">
        <v>4</v>
      </c>
      <c r="C10" s="2">
        <v>4</v>
      </c>
      <c r="D10" s="124">
        <v>4</v>
      </c>
      <c r="E10" s="10"/>
      <c r="F10" s="38" t="s">
        <v>15</v>
      </c>
      <c r="G10" s="13">
        <v>32</v>
      </c>
      <c r="H10" s="13">
        <v>35</v>
      </c>
      <c r="I10" s="13">
        <v>8</v>
      </c>
      <c r="J10" s="13">
        <v>5</v>
      </c>
      <c r="K10" s="13">
        <v>40</v>
      </c>
      <c r="L10" s="82" t="s">
        <v>23</v>
      </c>
      <c r="M10" s="83"/>
      <c r="N10" s="47" t="s">
        <v>13</v>
      </c>
      <c r="O10" s="48" t="s">
        <v>34</v>
      </c>
      <c r="P10" s="49" t="s">
        <v>35</v>
      </c>
      <c r="Q10" s="60" t="s">
        <v>36</v>
      </c>
      <c r="R10" s="10"/>
      <c r="S10" s="10"/>
      <c r="T10" s="10"/>
    </row>
    <row r="11" spans="1:20" x14ac:dyDescent="0.45">
      <c r="A11" s="125" t="s">
        <v>38</v>
      </c>
      <c r="B11" s="3">
        <f>B9*4</f>
        <v>120</v>
      </c>
      <c r="C11" s="2">
        <f>C9*C10</f>
        <v>180</v>
      </c>
      <c r="D11" s="124">
        <f>D9*D10</f>
        <v>260</v>
      </c>
      <c r="E11" s="10"/>
      <c r="F11" s="38" t="s">
        <v>18</v>
      </c>
      <c r="G11" s="8" t="s">
        <v>6</v>
      </c>
      <c r="H11" s="8" t="s">
        <v>6</v>
      </c>
      <c r="I11" s="9" t="s">
        <v>5</v>
      </c>
      <c r="J11" s="8" t="s">
        <v>7</v>
      </c>
      <c r="K11" s="8" t="s">
        <v>6</v>
      </c>
      <c r="L11" s="84" t="s">
        <v>22</v>
      </c>
      <c r="M11" s="85"/>
      <c r="N11" s="51">
        <v>2017</v>
      </c>
      <c r="O11" s="4">
        <v>15</v>
      </c>
      <c r="P11" s="7">
        <v>25</v>
      </c>
      <c r="Q11" s="50">
        <v>40</v>
      </c>
      <c r="R11" s="10"/>
      <c r="S11" s="10"/>
      <c r="T11" s="10"/>
    </row>
    <row r="12" spans="1:20" x14ac:dyDescent="0.45">
      <c r="A12" s="125" t="s">
        <v>42</v>
      </c>
      <c r="B12" s="3">
        <f>3*4</f>
        <v>12</v>
      </c>
      <c r="C12" s="126">
        <f>9*4</f>
        <v>36</v>
      </c>
      <c r="D12" s="124">
        <f>9*4</f>
        <v>36</v>
      </c>
      <c r="E12" s="10"/>
      <c r="F12" s="63"/>
      <c r="G12" s="64"/>
      <c r="H12" s="64"/>
      <c r="I12" s="64"/>
      <c r="J12" s="64"/>
      <c r="K12" s="64"/>
      <c r="L12" s="65"/>
      <c r="M12" s="10"/>
      <c r="N12" s="51">
        <v>2018</v>
      </c>
      <c r="O12" s="4">
        <v>10</v>
      </c>
      <c r="P12" s="7">
        <v>20</v>
      </c>
      <c r="Q12" s="50">
        <v>25</v>
      </c>
      <c r="R12" s="10"/>
      <c r="S12" s="10"/>
      <c r="T12" s="10"/>
    </row>
    <row r="13" spans="1:20" x14ac:dyDescent="0.45">
      <c r="A13" s="125" t="s">
        <v>41</v>
      </c>
      <c r="B13" s="3">
        <f>B11-B12</f>
        <v>108</v>
      </c>
      <c r="C13" s="126">
        <f t="shared" ref="C13:D13" si="0">C11-C12</f>
        <v>144</v>
      </c>
      <c r="D13" s="124">
        <f t="shared" si="0"/>
        <v>224</v>
      </c>
      <c r="E13" s="10"/>
      <c r="F13" s="38"/>
      <c r="G13" s="8"/>
      <c r="H13" s="88" t="s">
        <v>9</v>
      </c>
      <c r="I13" s="88"/>
      <c r="J13" s="8"/>
      <c r="K13" s="8"/>
      <c r="L13" s="39"/>
      <c r="M13" s="10"/>
      <c r="N13" s="52" t="s">
        <v>21</v>
      </c>
      <c r="O13" s="4">
        <v>25</v>
      </c>
      <c r="P13" s="7">
        <v>45</v>
      </c>
      <c r="Q13" s="50">
        <v>65</v>
      </c>
      <c r="R13" s="10"/>
      <c r="S13" s="10"/>
      <c r="T13" s="10"/>
    </row>
    <row r="14" spans="1:20" ht="14.65" thickBot="1" x14ac:dyDescent="0.5">
      <c r="A14" s="125" t="s">
        <v>2</v>
      </c>
      <c r="B14" s="3">
        <f>B13/40</f>
        <v>2.7</v>
      </c>
      <c r="C14" s="2">
        <f>C13/40</f>
        <v>3.6</v>
      </c>
      <c r="D14" s="124">
        <f>D13/40</f>
        <v>5.6</v>
      </c>
      <c r="E14" s="35"/>
      <c r="F14" s="38" t="s">
        <v>15</v>
      </c>
      <c r="G14" s="13">
        <v>32</v>
      </c>
      <c r="H14" s="13">
        <v>35</v>
      </c>
      <c r="I14" s="13">
        <v>8</v>
      </c>
      <c r="J14" s="13">
        <v>5</v>
      </c>
      <c r="K14" s="13">
        <v>40</v>
      </c>
      <c r="L14" s="39"/>
      <c r="M14" s="10"/>
      <c r="N14" s="53" t="s">
        <v>16</v>
      </c>
      <c r="O14" s="19">
        <f>O13*4</f>
        <v>100</v>
      </c>
      <c r="P14" s="20">
        <f>P13*4</f>
        <v>180</v>
      </c>
      <c r="Q14" s="54">
        <f>Q13*4</f>
        <v>260</v>
      </c>
      <c r="R14" s="10"/>
      <c r="S14" s="10"/>
      <c r="T14" s="10"/>
    </row>
    <row r="15" spans="1:20" ht="14.65" thickBot="1" x14ac:dyDescent="0.5">
      <c r="A15" s="43" t="s">
        <v>14</v>
      </c>
      <c r="B15" s="44">
        <v>43153</v>
      </c>
      <c r="C15" s="45">
        <v>43167</v>
      </c>
      <c r="D15" s="46">
        <v>43181</v>
      </c>
      <c r="E15" s="35"/>
      <c r="F15" s="40" t="s">
        <v>19</v>
      </c>
      <c r="G15" s="41" t="s">
        <v>10</v>
      </c>
      <c r="H15" s="41" t="s">
        <v>11</v>
      </c>
      <c r="I15" s="41" t="s">
        <v>11</v>
      </c>
      <c r="J15" s="41" t="s">
        <v>12</v>
      </c>
      <c r="K15" s="42" t="s">
        <v>10</v>
      </c>
      <c r="L15" s="84" t="s">
        <v>12</v>
      </c>
      <c r="M15" s="86"/>
      <c r="N15" s="10"/>
      <c r="O15" s="10"/>
      <c r="P15" s="10"/>
      <c r="Q15" s="10"/>
      <c r="R15" s="10"/>
      <c r="S15" s="10"/>
      <c r="T15" s="10"/>
    </row>
    <row r="16" spans="1:20" x14ac:dyDescent="0.45">
      <c r="A16" s="11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10"/>
      <c r="N16" s="10"/>
      <c r="O16" s="10"/>
      <c r="P16" s="10"/>
      <c r="Q16" s="10"/>
      <c r="R16" s="10"/>
      <c r="S16" s="10"/>
      <c r="T16" s="10"/>
    </row>
    <row r="17" spans="1:20" ht="14.25" customHeight="1" x14ac:dyDescent="0.45">
      <c r="A17" s="11"/>
      <c r="B17" s="35"/>
      <c r="C17" s="36"/>
      <c r="D17" s="35"/>
      <c r="E17" s="35"/>
      <c r="F17" s="35"/>
      <c r="G17" s="35"/>
      <c r="H17" s="35"/>
      <c r="I17" s="35"/>
      <c r="J17" s="35"/>
      <c r="K17" s="35"/>
      <c r="L17" s="35"/>
      <c r="M17" s="10"/>
      <c r="N17" s="10"/>
      <c r="O17" s="10"/>
      <c r="P17" s="10"/>
      <c r="Q17" s="10"/>
      <c r="R17" s="10"/>
      <c r="S17" s="10"/>
      <c r="T17" s="10"/>
    </row>
    <row r="18" spans="1:20" ht="34.5" customHeight="1" thickBot="1" x14ac:dyDescent="0.5">
      <c r="A18" s="11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10"/>
      <c r="N18" s="10"/>
      <c r="O18" s="10"/>
      <c r="P18" s="10"/>
      <c r="Q18" s="10"/>
      <c r="R18" s="10"/>
      <c r="S18" s="10"/>
      <c r="T18" s="10"/>
    </row>
    <row r="19" spans="1:20" ht="30" customHeight="1" x14ac:dyDescent="0.85">
      <c r="A19" s="56" t="s">
        <v>17</v>
      </c>
      <c r="B19" s="89" t="s">
        <v>25</v>
      </c>
      <c r="C19" s="90"/>
      <c r="D19" s="90"/>
      <c r="E19" s="90"/>
      <c r="F19" s="91"/>
      <c r="G19" s="95" t="s">
        <v>26</v>
      </c>
      <c r="H19" s="96"/>
      <c r="I19" s="96"/>
      <c r="J19" s="96"/>
      <c r="K19" s="97"/>
      <c r="L19" s="102" t="s">
        <v>37</v>
      </c>
      <c r="M19" s="103"/>
      <c r="N19" s="103"/>
      <c r="O19" s="103"/>
      <c r="P19" s="104"/>
      <c r="Q19" s="22"/>
      <c r="R19" s="14"/>
      <c r="S19" s="14"/>
      <c r="T19" s="14"/>
    </row>
    <row r="20" spans="1:20" x14ac:dyDescent="0.45">
      <c r="A20" s="57"/>
      <c r="B20" s="92"/>
      <c r="C20" s="93"/>
      <c r="D20" s="93"/>
      <c r="E20" s="93"/>
      <c r="F20" s="94"/>
      <c r="G20" s="98"/>
      <c r="H20" s="99"/>
      <c r="I20" s="99"/>
      <c r="J20" s="99"/>
      <c r="K20" s="100"/>
      <c r="L20" s="105"/>
      <c r="M20" s="106"/>
      <c r="N20" s="106"/>
      <c r="O20" s="106"/>
      <c r="P20" s="107"/>
      <c r="Q20" s="23"/>
      <c r="R20" s="14"/>
      <c r="S20" s="14"/>
      <c r="T20" s="14"/>
    </row>
    <row r="21" spans="1:20" x14ac:dyDescent="0.45">
      <c r="A21" s="57"/>
      <c r="B21" s="92"/>
      <c r="C21" s="93"/>
      <c r="D21" s="93"/>
      <c r="E21" s="93"/>
      <c r="F21" s="94"/>
      <c r="G21" s="98"/>
      <c r="H21" s="99"/>
      <c r="I21" s="99"/>
      <c r="J21" s="99"/>
      <c r="K21" s="100"/>
      <c r="L21" s="105"/>
      <c r="M21" s="106"/>
      <c r="N21" s="106"/>
      <c r="O21" s="106"/>
      <c r="P21" s="107"/>
      <c r="Q21" s="23"/>
      <c r="R21" s="14"/>
      <c r="S21" s="14"/>
      <c r="T21" s="14"/>
    </row>
    <row r="22" spans="1:20" ht="14.65" customHeight="1" x14ac:dyDescent="0.45">
      <c r="A22" s="57"/>
      <c r="B22" s="76" t="s">
        <v>3</v>
      </c>
      <c r="C22" s="77"/>
      <c r="D22" s="77"/>
      <c r="E22" s="77"/>
      <c r="F22" s="78"/>
      <c r="G22" s="76" t="s">
        <v>3</v>
      </c>
      <c r="H22" s="77"/>
      <c r="I22" s="77"/>
      <c r="J22" s="77"/>
      <c r="K22" s="78"/>
      <c r="L22" s="76" t="s">
        <v>3</v>
      </c>
      <c r="M22" s="77"/>
      <c r="N22" s="77"/>
      <c r="O22" s="77"/>
      <c r="P22" s="78"/>
      <c r="Q22" s="23"/>
      <c r="R22" s="10"/>
      <c r="S22" s="10"/>
      <c r="T22" s="10"/>
    </row>
    <row r="23" spans="1:20" ht="14.25" customHeight="1" x14ac:dyDescent="0.45">
      <c r="A23" s="79">
        <v>42917</v>
      </c>
      <c r="B23" s="17">
        <v>32</v>
      </c>
      <c r="C23" s="18">
        <v>35</v>
      </c>
      <c r="D23" s="18">
        <v>8</v>
      </c>
      <c r="E23" s="18">
        <v>5</v>
      </c>
      <c r="F23" s="12">
        <v>40</v>
      </c>
      <c r="G23" s="17">
        <v>32</v>
      </c>
      <c r="H23" s="18">
        <v>35</v>
      </c>
      <c r="I23" s="18">
        <v>8</v>
      </c>
      <c r="J23" s="18">
        <v>5</v>
      </c>
      <c r="K23" s="12">
        <v>40</v>
      </c>
      <c r="L23" s="17">
        <v>32</v>
      </c>
      <c r="M23" s="18">
        <v>35</v>
      </c>
      <c r="N23" s="18">
        <v>8</v>
      </c>
      <c r="O23" s="18">
        <v>5</v>
      </c>
      <c r="P23" s="12">
        <v>40</v>
      </c>
      <c r="Q23" s="114" t="s">
        <v>4</v>
      </c>
      <c r="R23" s="10"/>
      <c r="S23" s="10"/>
      <c r="T23" s="10"/>
    </row>
    <row r="24" spans="1:20" ht="14.25" customHeight="1" x14ac:dyDescent="0.45">
      <c r="A24" s="80"/>
      <c r="B24" s="58">
        <v>11</v>
      </c>
      <c r="C24" s="4">
        <v>11</v>
      </c>
      <c r="D24" s="116">
        <v>11</v>
      </c>
      <c r="E24" s="4">
        <v>11</v>
      </c>
      <c r="F24" s="26">
        <v>11</v>
      </c>
      <c r="G24" s="6">
        <v>11</v>
      </c>
      <c r="H24" s="115">
        <v>11</v>
      </c>
      <c r="I24" s="115">
        <v>11</v>
      </c>
      <c r="J24" s="7">
        <v>11</v>
      </c>
      <c r="K24" s="28">
        <v>11</v>
      </c>
      <c r="L24" s="31">
        <v>11</v>
      </c>
      <c r="M24" s="115">
        <v>11</v>
      </c>
      <c r="N24" s="115">
        <v>11</v>
      </c>
      <c r="O24" s="24">
        <v>11</v>
      </c>
      <c r="P24" s="32">
        <v>11</v>
      </c>
      <c r="Q24" s="114"/>
      <c r="R24" s="10"/>
      <c r="S24" s="10"/>
      <c r="T24" s="10"/>
    </row>
    <row r="25" spans="1:20" x14ac:dyDescent="0.45">
      <c r="A25" s="80"/>
      <c r="B25" s="58">
        <v>16</v>
      </c>
      <c r="C25" s="4">
        <v>16</v>
      </c>
      <c r="D25" s="4">
        <v>16</v>
      </c>
      <c r="E25" s="4">
        <v>16</v>
      </c>
      <c r="F25" s="118">
        <v>16</v>
      </c>
      <c r="G25" s="117">
        <v>14</v>
      </c>
      <c r="H25" s="7">
        <v>14</v>
      </c>
      <c r="I25" s="7">
        <v>14</v>
      </c>
      <c r="J25" s="7">
        <v>14</v>
      </c>
      <c r="K25" s="28">
        <v>14</v>
      </c>
      <c r="L25" s="31">
        <v>13</v>
      </c>
      <c r="M25" s="24">
        <v>13</v>
      </c>
      <c r="N25" s="24">
        <v>13</v>
      </c>
      <c r="O25" s="24">
        <v>13</v>
      </c>
      <c r="P25" s="32">
        <v>13</v>
      </c>
      <c r="Q25" s="114"/>
      <c r="R25" s="10"/>
      <c r="S25" s="10"/>
      <c r="T25" s="10"/>
    </row>
    <row r="26" spans="1:20" x14ac:dyDescent="0.45">
      <c r="A26" s="80"/>
      <c r="B26" s="58">
        <v>21</v>
      </c>
      <c r="C26" s="4">
        <v>21</v>
      </c>
      <c r="D26" s="5">
        <v>21</v>
      </c>
      <c r="E26" s="4">
        <v>21</v>
      </c>
      <c r="F26" s="26">
        <v>21</v>
      </c>
      <c r="G26" s="6">
        <v>17</v>
      </c>
      <c r="H26" s="7">
        <v>17</v>
      </c>
      <c r="I26" s="7">
        <v>17</v>
      </c>
      <c r="J26" s="7">
        <v>17</v>
      </c>
      <c r="K26" s="28">
        <v>17</v>
      </c>
      <c r="L26" s="31">
        <v>15</v>
      </c>
      <c r="M26" s="24">
        <v>15</v>
      </c>
      <c r="N26" s="24">
        <v>15</v>
      </c>
      <c r="O26" s="24">
        <v>15</v>
      </c>
      <c r="P26" s="32">
        <v>15</v>
      </c>
      <c r="Q26" s="114"/>
      <c r="R26" s="10"/>
      <c r="S26" s="10"/>
      <c r="T26" s="10"/>
    </row>
    <row r="27" spans="1:20" x14ac:dyDescent="0.45">
      <c r="A27" s="80"/>
      <c r="B27" s="58"/>
      <c r="C27" s="4"/>
      <c r="D27" s="4"/>
      <c r="E27" s="4"/>
      <c r="F27" s="26"/>
      <c r="G27" s="6">
        <v>20</v>
      </c>
      <c r="H27" s="7">
        <v>20</v>
      </c>
      <c r="I27" s="7">
        <v>20</v>
      </c>
      <c r="J27" s="115">
        <v>20</v>
      </c>
      <c r="K27" s="118">
        <v>20</v>
      </c>
      <c r="L27" s="117">
        <v>17</v>
      </c>
      <c r="M27" s="24">
        <v>17</v>
      </c>
      <c r="N27" s="24">
        <v>17</v>
      </c>
      <c r="O27" s="24">
        <v>17</v>
      </c>
      <c r="P27" s="32">
        <v>17</v>
      </c>
      <c r="Q27" s="114"/>
      <c r="R27" s="10"/>
      <c r="S27" s="10"/>
      <c r="T27" s="10"/>
    </row>
    <row r="28" spans="1:20" x14ac:dyDescent="0.45">
      <c r="A28" s="80"/>
      <c r="B28" s="58"/>
      <c r="C28" s="4"/>
      <c r="D28" s="4"/>
      <c r="E28" s="4"/>
      <c r="F28" s="26"/>
      <c r="G28" s="6">
        <v>23</v>
      </c>
      <c r="H28" s="115">
        <v>23</v>
      </c>
      <c r="I28" s="115">
        <v>23</v>
      </c>
      <c r="J28" s="7">
        <v>23</v>
      </c>
      <c r="K28" s="28">
        <v>23</v>
      </c>
      <c r="L28" s="31">
        <v>19</v>
      </c>
      <c r="M28" s="24">
        <v>19</v>
      </c>
      <c r="N28" s="24">
        <v>19</v>
      </c>
      <c r="O28" s="24">
        <v>19</v>
      </c>
      <c r="P28" s="32">
        <v>19</v>
      </c>
      <c r="Q28" s="114"/>
      <c r="R28" s="10"/>
      <c r="S28" s="10"/>
      <c r="T28" s="10"/>
    </row>
    <row r="29" spans="1:20" x14ac:dyDescent="0.45">
      <c r="A29" s="80"/>
      <c r="B29" s="58"/>
      <c r="C29" s="4"/>
      <c r="D29" s="4"/>
      <c r="E29" s="4"/>
      <c r="F29" s="26"/>
      <c r="G29" s="6"/>
      <c r="H29" s="7"/>
      <c r="I29" s="7"/>
      <c r="J29" s="7"/>
      <c r="K29" s="28"/>
      <c r="L29" s="31">
        <v>21</v>
      </c>
      <c r="M29" s="24">
        <v>21</v>
      </c>
      <c r="N29" s="24">
        <v>21</v>
      </c>
      <c r="O29" s="24">
        <v>21</v>
      </c>
      <c r="P29" s="32">
        <v>21</v>
      </c>
      <c r="Q29" s="114"/>
      <c r="R29" s="10"/>
      <c r="S29" s="15"/>
      <c r="T29" s="15"/>
    </row>
    <row r="30" spans="1:20" ht="14.25" customHeight="1" x14ac:dyDescent="0.45">
      <c r="A30" s="80"/>
      <c r="B30" s="58"/>
      <c r="C30" s="4"/>
      <c r="D30" s="4"/>
      <c r="E30" s="4"/>
      <c r="F30" s="26"/>
      <c r="G30" s="6"/>
      <c r="H30" s="7"/>
      <c r="I30" s="7"/>
      <c r="J30" s="7"/>
      <c r="K30" s="28"/>
      <c r="L30" s="31">
        <v>23</v>
      </c>
      <c r="M30" s="115">
        <v>23</v>
      </c>
      <c r="N30" s="115">
        <v>23</v>
      </c>
      <c r="O30" s="24">
        <v>23</v>
      </c>
      <c r="P30" s="32">
        <v>23</v>
      </c>
      <c r="Q30" s="114"/>
      <c r="R30" s="10"/>
      <c r="S30" s="16"/>
      <c r="T30" s="16"/>
    </row>
    <row r="31" spans="1:20" x14ac:dyDescent="0.45">
      <c r="A31" s="81"/>
      <c r="B31" s="58"/>
      <c r="C31" s="4"/>
      <c r="D31" s="4"/>
      <c r="E31" s="4"/>
      <c r="F31" s="26"/>
      <c r="G31" s="6"/>
      <c r="H31" s="7"/>
      <c r="I31" s="7"/>
      <c r="J31" s="7"/>
      <c r="K31" s="28"/>
      <c r="L31" s="117">
        <v>25</v>
      </c>
      <c r="M31" s="24">
        <v>25</v>
      </c>
      <c r="N31" s="24">
        <v>25</v>
      </c>
      <c r="O31" s="24">
        <v>25</v>
      </c>
      <c r="P31" s="32">
        <v>25</v>
      </c>
      <c r="Q31" s="114"/>
      <c r="R31" s="10"/>
      <c r="S31" s="10"/>
      <c r="T31" s="10"/>
    </row>
    <row r="32" spans="1:20" x14ac:dyDescent="0.45">
      <c r="A32" s="79">
        <v>43252</v>
      </c>
      <c r="B32" s="76" t="s">
        <v>3</v>
      </c>
      <c r="C32" s="77"/>
      <c r="D32" s="77"/>
      <c r="E32" s="77"/>
      <c r="F32" s="78"/>
      <c r="G32" s="76" t="s">
        <v>3</v>
      </c>
      <c r="H32" s="77"/>
      <c r="I32" s="77"/>
      <c r="J32" s="77"/>
      <c r="K32" s="78"/>
      <c r="L32" s="76" t="s">
        <v>3</v>
      </c>
      <c r="M32" s="77"/>
      <c r="N32" s="77"/>
      <c r="O32" s="77"/>
      <c r="P32" s="78"/>
      <c r="Q32" s="59"/>
      <c r="R32" s="10"/>
      <c r="S32" s="10"/>
      <c r="T32" s="10"/>
    </row>
    <row r="33" spans="1:20" ht="14.25" customHeight="1" x14ac:dyDescent="0.45">
      <c r="A33" s="80"/>
      <c r="B33" s="18">
        <v>32</v>
      </c>
      <c r="C33" s="18">
        <v>35</v>
      </c>
      <c r="D33" s="18">
        <v>8</v>
      </c>
      <c r="E33" s="18">
        <v>5</v>
      </c>
      <c r="F33" s="12">
        <v>40</v>
      </c>
      <c r="G33" s="17">
        <v>32</v>
      </c>
      <c r="H33" s="18">
        <v>35</v>
      </c>
      <c r="I33" s="18">
        <v>8</v>
      </c>
      <c r="J33" s="18">
        <v>5</v>
      </c>
      <c r="K33" s="12">
        <v>40</v>
      </c>
      <c r="L33" s="17">
        <v>32</v>
      </c>
      <c r="M33" s="18">
        <v>35</v>
      </c>
      <c r="N33" s="18">
        <v>8</v>
      </c>
      <c r="O33" s="18">
        <v>5</v>
      </c>
      <c r="P33" s="12">
        <v>40</v>
      </c>
      <c r="Q33" s="23"/>
      <c r="R33" s="10"/>
      <c r="S33" s="10"/>
      <c r="T33" s="10"/>
    </row>
    <row r="34" spans="1:20" ht="13.5" customHeight="1" x14ac:dyDescent="0.45">
      <c r="A34" s="80"/>
      <c r="B34" s="4">
        <v>18</v>
      </c>
      <c r="C34" s="115">
        <v>18</v>
      </c>
      <c r="D34" s="4">
        <v>18</v>
      </c>
      <c r="E34" s="4">
        <v>18</v>
      </c>
      <c r="F34" s="26">
        <v>18</v>
      </c>
      <c r="G34" s="6">
        <v>18</v>
      </c>
      <c r="H34" s="115">
        <v>18</v>
      </c>
      <c r="I34" s="7">
        <v>18</v>
      </c>
      <c r="J34" s="7">
        <v>18</v>
      </c>
      <c r="K34" s="28">
        <v>18</v>
      </c>
      <c r="L34" s="31">
        <v>18</v>
      </c>
      <c r="M34" s="115">
        <v>18</v>
      </c>
      <c r="N34" s="24">
        <v>18</v>
      </c>
      <c r="O34" s="24">
        <v>18</v>
      </c>
      <c r="P34" s="118">
        <v>18</v>
      </c>
      <c r="Q34" s="70" t="s">
        <v>4</v>
      </c>
      <c r="R34" s="21"/>
      <c r="S34" s="10"/>
      <c r="T34" s="10"/>
    </row>
    <row r="35" spans="1:20" ht="15" customHeight="1" x14ac:dyDescent="0.45">
      <c r="A35" s="80"/>
      <c r="B35" s="4">
        <v>23</v>
      </c>
      <c r="C35" s="4">
        <v>23</v>
      </c>
      <c r="D35" s="4">
        <v>23</v>
      </c>
      <c r="E35" s="4">
        <v>23</v>
      </c>
      <c r="F35" s="26">
        <v>23</v>
      </c>
      <c r="G35" s="6">
        <v>21</v>
      </c>
      <c r="H35" s="7">
        <v>21</v>
      </c>
      <c r="I35" s="7">
        <v>21</v>
      </c>
      <c r="J35" s="7">
        <v>21</v>
      </c>
      <c r="K35" s="118">
        <v>21</v>
      </c>
      <c r="L35" s="31">
        <v>20</v>
      </c>
      <c r="M35" s="24">
        <v>20</v>
      </c>
      <c r="N35" s="24">
        <v>20</v>
      </c>
      <c r="O35" s="24">
        <v>20</v>
      </c>
      <c r="P35" s="32">
        <v>20</v>
      </c>
      <c r="Q35" s="70"/>
      <c r="R35" s="10"/>
      <c r="S35" s="10"/>
      <c r="T35" s="10"/>
    </row>
    <row r="36" spans="1:20" x14ac:dyDescent="0.45">
      <c r="A36" s="80"/>
      <c r="B36" s="4"/>
      <c r="C36" s="4"/>
      <c r="D36" s="4"/>
      <c r="E36" s="4"/>
      <c r="F36" s="26"/>
      <c r="G36" s="6">
        <v>24</v>
      </c>
      <c r="H36" s="7">
        <v>24</v>
      </c>
      <c r="I36" s="7">
        <v>24</v>
      </c>
      <c r="J36" s="7">
        <v>24</v>
      </c>
      <c r="K36" s="28">
        <v>24</v>
      </c>
      <c r="L36" s="117">
        <v>22</v>
      </c>
      <c r="M36" s="24">
        <v>22</v>
      </c>
      <c r="N36" s="24">
        <v>22</v>
      </c>
      <c r="O36" s="24">
        <v>22</v>
      </c>
      <c r="P36" s="32">
        <v>22</v>
      </c>
      <c r="Q36" s="70"/>
      <c r="R36" s="10"/>
      <c r="S36" s="10"/>
      <c r="T36" s="10"/>
    </row>
    <row r="37" spans="1:20" x14ac:dyDescent="0.45">
      <c r="A37" s="80"/>
      <c r="B37" s="4"/>
      <c r="C37" s="4"/>
      <c r="D37" s="4"/>
      <c r="E37" s="4"/>
      <c r="F37" s="26"/>
      <c r="G37" s="6">
        <v>27</v>
      </c>
      <c r="H37" s="7">
        <v>27</v>
      </c>
      <c r="I37" s="7">
        <v>27</v>
      </c>
      <c r="J37" s="7">
        <v>27</v>
      </c>
      <c r="K37" s="28">
        <v>27</v>
      </c>
      <c r="L37" s="31">
        <v>24</v>
      </c>
      <c r="M37" s="24">
        <v>24</v>
      </c>
      <c r="N37" s="24">
        <v>24</v>
      </c>
      <c r="O37" s="24">
        <v>24</v>
      </c>
      <c r="P37" s="32">
        <v>24</v>
      </c>
      <c r="Q37" s="70"/>
      <c r="R37" s="10"/>
      <c r="S37" s="10"/>
      <c r="T37" s="10"/>
    </row>
    <row r="38" spans="1:20" ht="14.65" thickBot="1" x14ac:dyDescent="0.5">
      <c r="A38" s="81"/>
      <c r="B38" s="19"/>
      <c r="C38" s="19"/>
      <c r="D38" s="19"/>
      <c r="E38" s="19"/>
      <c r="F38" s="27"/>
      <c r="G38" s="29"/>
      <c r="H38" s="20"/>
      <c r="I38" s="20"/>
      <c r="J38" s="20"/>
      <c r="K38" s="30"/>
      <c r="L38" s="33">
        <v>26</v>
      </c>
      <c r="M38" s="25">
        <v>26</v>
      </c>
      <c r="N38" s="25">
        <v>26</v>
      </c>
      <c r="O38" s="25">
        <v>26</v>
      </c>
      <c r="P38" s="34">
        <v>26</v>
      </c>
      <c r="Q38" s="71"/>
      <c r="R38" s="10"/>
      <c r="S38" s="10"/>
      <c r="T38" s="10"/>
    </row>
    <row r="39" spans="1:20" x14ac:dyDescent="0.4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 x14ac:dyDescent="0.4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 x14ac:dyDescent="0.4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 x14ac:dyDescent="0.4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 x14ac:dyDescent="0.4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 x14ac:dyDescent="0.4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 x14ac:dyDescent="0.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 x14ac:dyDescent="0.4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 x14ac:dyDescent="0.4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 x14ac:dyDescent="0.4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4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 x14ac:dyDescent="0.4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 x14ac:dyDescent="0.4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 x14ac:dyDescent="0.4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 x14ac:dyDescent="0.4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 x14ac:dyDescent="0.4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 x14ac:dyDescent="0.4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 x14ac:dyDescent="0.4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 x14ac:dyDescent="0.4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4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 x14ac:dyDescent="0.4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 x14ac:dyDescent="0.4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 x14ac:dyDescent="0.4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 x14ac:dyDescent="0.4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</sheetData>
  <mergeCells count="22">
    <mergeCell ref="A4:R7"/>
    <mergeCell ref="L22:P22"/>
    <mergeCell ref="L19:P21"/>
    <mergeCell ref="N8:Q9"/>
    <mergeCell ref="Q23:Q31"/>
    <mergeCell ref="A23:A31"/>
    <mergeCell ref="B3:I3"/>
    <mergeCell ref="Q34:Q38"/>
    <mergeCell ref="J8:M9"/>
    <mergeCell ref="L32:P32"/>
    <mergeCell ref="A32:A38"/>
    <mergeCell ref="B22:F22"/>
    <mergeCell ref="G22:K22"/>
    <mergeCell ref="L10:M10"/>
    <mergeCell ref="L11:M11"/>
    <mergeCell ref="L15:M15"/>
    <mergeCell ref="B32:F32"/>
    <mergeCell ref="H9:I9"/>
    <mergeCell ref="H13:I13"/>
    <mergeCell ref="B19:F21"/>
    <mergeCell ref="G19:K21"/>
    <mergeCell ref="G32:K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2019-02-07T01:02:01Z</dcterms:modified>
</cp:coreProperties>
</file>