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09219\Dropbox\R_projects\Porites_Survival_2023\Data\Coral_tracking\"/>
    </mc:Choice>
  </mc:AlternateContent>
  <xr:revisionPtr revIDLastSave="0" documentId="13_ncr:1_{699D8ECD-D094-4425-9962-01C5C325F0A6}" xr6:coauthVersionLast="47" xr6:coauthVersionMax="47" xr10:uidLastSave="{00000000-0000-0000-0000-000000000000}"/>
  <bookViews>
    <workbookView xWindow="-110" yWindow="-110" windowWidth="19420" windowHeight="10420" xr2:uid="{5836E2E4-83B7-6B48-B902-8759F15619AF}"/>
  </bookViews>
  <sheets>
    <sheet name="2015c" sheetId="1" r:id="rId1"/>
    <sheet name="2016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2" i="1"/>
  <c r="N3" i="2" l="1"/>
  <c r="N4" i="2"/>
  <c r="N5" i="2"/>
  <c r="N6" i="2"/>
  <c r="N7" i="2"/>
  <c r="N8" i="2"/>
  <c r="N9" i="2"/>
  <c r="N10" i="2"/>
  <c r="N11" i="2"/>
  <c r="N12" i="2"/>
  <c r="N13" i="2"/>
  <c r="N14" i="2"/>
  <c r="N16" i="2"/>
  <c r="N17" i="2"/>
  <c r="N18" i="2"/>
  <c r="N19" i="2"/>
  <c r="N20" i="2"/>
  <c r="N22" i="2"/>
  <c r="N23" i="2"/>
  <c r="N24" i="2"/>
  <c r="N25" i="2"/>
  <c r="N26" i="2"/>
  <c r="N27" i="2"/>
  <c r="N28" i="2"/>
  <c r="N30" i="2"/>
  <c r="N31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2" i="2"/>
  <c r="F2" i="1"/>
  <c r="F72" i="1"/>
  <c r="F34" i="1"/>
  <c r="F41" i="1"/>
  <c r="F40" i="1"/>
  <c r="F39" i="1"/>
  <c r="F68" i="1"/>
  <c r="F69" i="1"/>
  <c r="F33" i="1"/>
  <c r="F29" i="1"/>
  <c r="F27" i="1"/>
  <c r="F59" i="1"/>
  <c r="F50" i="1"/>
  <c r="F4" i="1"/>
  <c r="F3" i="1"/>
  <c r="F97" i="1"/>
  <c r="F57" i="1"/>
  <c r="F93" i="1"/>
  <c r="F92" i="1"/>
  <c r="F83" i="1"/>
  <c r="F43" i="1"/>
  <c r="F32" i="1"/>
  <c r="F35" i="1"/>
  <c r="F88" i="1"/>
  <c r="F23" i="1"/>
  <c r="F21" i="1"/>
  <c r="F77" i="1"/>
  <c r="F10" i="1"/>
  <c r="F6" i="1"/>
  <c r="F66" i="1"/>
  <c r="F86" i="1"/>
  <c r="F38" i="1"/>
  <c r="F89" i="1"/>
  <c r="F28" i="1"/>
  <c r="F64" i="1"/>
  <c r="F52" i="1"/>
  <c r="F54" i="1"/>
  <c r="F44" i="1"/>
  <c r="F71" i="1"/>
  <c r="F80" i="1"/>
  <c r="F70" i="1"/>
  <c r="F16" i="1"/>
  <c r="F84" i="1"/>
  <c r="F98" i="1"/>
  <c r="F13" i="1"/>
  <c r="F73" i="1"/>
  <c r="F53" i="1"/>
  <c r="F17" i="1"/>
  <c r="F30" i="1"/>
  <c r="F24" i="1"/>
  <c r="F99" i="1"/>
  <c r="F96" i="1"/>
  <c r="F94" i="1"/>
  <c r="F91" i="1"/>
  <c r="F15" i="1"/>
  <c r="F63" i="1"/>
  <c r="F62" i="1"/>
  <c r="F48" i="1"/>
  <c r="F46" i="1"/>
  <c r="F60" i="1"/>
  <c r="F95" i="1"/>
  <c r="F78" i="1"/>
  <c r="F90" i="1"/>
  <c r="F22" i="1"/>
  <c r="F45" i="1"/>
  <c r="F20" i="1"/>
  <c r="F19" i="1"/>
  <c r="F18" i="1"/>
  <c r="F87" i="1"/>
  <c r="F76" i="1"/>
  <c r="F75" i="1"/>
  <c r="F74" i="1"/>
  <c r="F12" i="1"/>
  <c r="F11" i="1"/>
  <c r="F9" i="1"/>
  <c r="F14" i="1"/>
  <c r="F8" i="1"/>
  <c r="F7" i="1"/>
  <c r="F67" i="1"/>
  <c r="F42" i="1"/>
  <c r="F37" i="1"/>
  <c r="F31" i="1"/>
  <c r="F36" i="1"/>
  <c r="F26" i="1"/>
  <c r="F25" i="1"/>
  <c r="F65" i="1"/>
  <c r="F51" i="1"/>
  <c r="F61" i="1"/>
  <c r="F58" i="1"/>
  <c r="F47" i="1"/>
  <c r="F79" i="1"/>
  <c r="F5" i="1"/>
  <c r="F56" i="1"/>
  <c r="F55" i="1"/>
  <c r="F85" i="1"/>
  <c r="F49" i="1"/>
  <c r="F82" i="1"/>
  <c r="F81" i="1"/>
</calcChain>
</file>

<file path=xl/sharedStrings.xml><?xml version="1.0" encoding="utf-8"?>
<sst xmlns="http://schemas.openxmlformats.org/spreadsheetml/2006/main" count="977" uniqueCount="262">
  <si>
    <t>coral_tag</t>
  </si>
  <si>
    <t>site_name</t>
  </si>
  <si>
    <t>bleaching status</t>
  </si>
  <si>
    <t>mortality_percentage</t>
  </si>
  <si>
    <t>Before</t>
  </si>
  <si>
    <t>group</t>
  </si>
  <si>
    <t>Partial mortality</t>
  </si>
  <si>
    <t>Bleaching</t>
  </si>
  <si>
    <t>Sites 37 AND 40  not included</t>
  </si>
  <si>
    <t>C15-C15ct-C15ch-C15cp</t>
  </si>
  <si>
    <t>C15-C15ct</t>
  </si>
  <si>
    <t>NA</t>
  </si>
  <si>
    <t>0 = less than 10%</t>
  </si>
  <si>
    <t>1 = less than 25%</t>
  </si>
  <si>
    <t>&lt;10</t>
  </si>
  <si>
    <t>2 = less than 50%</t>
  </si>
  <si>
    <t>10-50</t>
  </si>
  <si>
    <t>C15-C15ct-C15ch-C15cp-C15cq</t>
  </si>
  <si>
    <t>3 = less than 75%</t>
  </si>
  <si>
    <t>50-75</t>
  </si>
  <si>
    <t>4 = more than 75%</t>
  </si>
  <si>
    <t>75-100</t>
  </si>
  <si>
    <t>5 = 100% mortality</t>
  </si>
  <si>
    <t>DEAD</t>
  </si>
  <si>
    <t>387b</t>
  </si>
  <si>
    <t>122b</t>
  </si>
  <si>
    <t>C15-C15ct-C15cy-C15cz-C15ch</t>
  </si>
  <si>
    <t>445_683</t>
  </si>
  <si>
    <t>C15/C15cs-C15cr-C15bb-C15eb-C15ec</t>
  </si>
  <si>
    <t>C15/C15cs</t>
  </si>
  <si>
    <t>188_971</t>
  </si>
  <si>
    <t>C15/C15cs-C15da-C15cr</t>
  </si>
  <si>
    <t>C15cu-C15cv-C15-C15cw-C15co-C15cx</t>
  </si>
  <si>
    <t>C15cu</t>
  </si>
  <si>
    <t>361b</t>
  </si>
  <si>
    <t>70_884</t>
  </si>
  <si>
    <t>12_635</t>
  </si>
  <si>
    <t>451_871</t>
  </si>
  <si>
    <t>C15cu/C15-C15cv-C15co-C15cw</t>
  </si>
  <si>
    <t>580b</t>
  </si>
  <si>
    <t>C15m/C15db-C15</t>
  </si>
  <si>
    <t>C15m</t>
  </si>
  <si>
    <t>C15-C15ar-C116f-C15ea-71068</t>
  </si>
  <si>
    <t>C15-C15cn</t>
  </si>
  <si>
    <t>C15/C15ch</t>
  </si>
  <si>
    <t>87c</t>
  </si>
  <si>
    <t>816b</t>
  </si>
  <si>
    <t>C15</t>
  </si>
  <si>
    <t>bleaching_bin</t>
  </si>
  <si>
    <t>Starting_symbiont</t>
  </si>
  <si>
    <t>Bleaching notes</t>
  </si>
  <si>
    <t>620_1229</t>
  </si>
  <si>
    <t>669_1074</t>
  </si>
  <si>
    <t>818_1350</t>
  </si>
  <si>
    <t>374_891_1294</t>
  </si>
  <si>
    <t>C15/C15ct</t>
  </si>
  <si>
    <t>314b</t>
  </si>
  <si>
    <t>407b</t>
  </si>
  <si>
    <t>420b</t>
  </si>
  <si>
    <t>682_1083</t>
  </si>
  <si>
    <t>834_947_1437</t>
  </si>
  <si>
    <t>8b_934</t>
  </si>
  <si>
    <t>87b</t>
  </si>
  <si>
    <t>794_946</t>
  </si>
  <si>
    <t>Had some partial mortality already</t>
  </si>
  <si>
    <t>Largely very pale</t>
  </si>
  <si>
    <t>677_1151</t>
  </si>
  <si>
    <t>C15-C15m-C15ds</t>
  </si>
  <si>
    <t>Had already experienced severe mortality</t>
  </si>
  <si>
    <t>746_1058</t>
  </si>
  <si>
    <t>C15-C116f-C15dz-C15cq-C15dl</t>
  </si>
  <si>
    <t>Lineage</t>
  </si>
  <si>
    <t>Red</t>
  </si>
  <si>
    <t>Blue</t>
  </si>
  <si>
    <t>Pale</t>
  </si>
  <si>
    <t>Unknown</t>
  </si>
  <si>
    <t>22/110 colonies sampled in 2016a were not bleached</t>
  </si>
  <si>
    <t>842_1090</t>
  </si>
  <si>
    <t>905_1308</t>
  </si>
  <si>
    <t>200_972_1336</t>
  </si>
  <si>
    <t>578_1073</t>
  </si>
  <si>
    <t>585_1262</t>
  </si>
  <si>
    <t>978_1358</t>
  </si>
  <si>
    <t>314c_1088_1263</t>
  </si>
  <si>
    <t>1_1425</t>
  </si>
  <si>
    <t>bleach2</t>
  </si>
  <si>
    <t>Bleaching 2</t>
  </si>
  <si>
    <t>&gt;50</t>
  </si>
  <si>
    <t>Dead</t>
  </si>
  <si>
    <t>0-10</t>
  </si>
  <si>
    <t>Unbleached</t>
  </si>
  <si>
    <t>Minor</t>
  </si>
  <si>
    <t>Severe</t>
  </si>
  <si>
    <t>183_1114_1340</t>
  </si>
  <si>
    <t>354_1439</t>
  </si>
  <si>
    <t>416_1104</t>
  </si>
  <si>
    <t>bleaching2</t>
  </si>
  <si>
    <t>bleaching_status</t>
  </si>
  <si>
    <t>441b_1304</t>
  </si>
  <si>
    <t>C15m/C15db-C15-C15ae-C15bk</t>
  </si>
  <si>
    <t>C15/C15ev</t>
  </si>
  <si>
    <t>C15-C15ar-C15ea</t>
  </si>
  <si>
    <t>C15-C116f-C15dz</t>
  </si>
  <si>
    <t>C15-C15cy-C15ct-C15cz</t>
  </si>
  <si>
    <t>2016a_sequences</t>
  </si>
  <si>
    <t>C15-C15ct-C15cy-C15ch</t>
  </si>
  <si>
    <t>C15-C15cy-C15ct-C15on</t>
  </si>
  <si>
    <t>C3-C1bp-C3dg-C3df-C3dh</t>
  </si>
  <si>
    <t>C15-C116f-C15dz-C15cq</t>
  </si>
  <si>
    <t>C15-C15ct-C15ch-C15cp-C15hj</t>
  </si>
  <si>
    <t>High uncertainty in mortality</t>
  </si>
  <si>
    <t>Hard to tell mortality</t>
  </si>
  <si>
    <t>C15/C15cs-C15cr-C15bb-C15eb</t>
  </si>
  <si>
    <t>C15/C116f</t>
  </si>
  <si>
    <t>C15/C15cs-C15cr-C15bb</t>
  </si>
  <si>
    <t>C15-C15ct-C15ch-C15hj</t>
  </si>
  <si>
    <t>C15cs-C15-C15da-C15hi-C15cr</t>
  </si>
  <si>
    <t>C1-C1c-C1al</t>
  </si>
  <si>
    <t>C1/C3-C1c-C1b-C42.2-C1bh-C1br</t>
  </si>
  <si>
    <t>Mixed C3/C15</t>
  </si>
  <si>
    <t>C15cu-C15cv-C15-C15co-C15cp</t>
  </si>
  <si>
    <t>C15/C15cn-C15cq-C15dz-C15fz</t>
  </si>
  <si>
    <t>Bleaching_McClanahan</t>
  </si>
  <si>
    <t>unbleached</t>
  </si>
  <si>
    <t>pale</t>
  </si>
  <si>
    <t>0-20% surface bleaching</t>
  </si>
  <si>
    <t>20-50% bleaching</t>
  </si>
  <si>
    <t>50-80%</t>
  </si>
  <si>
    <t>100% bleaching</t>
  </si>
  <si>
    <t>*this is a very pale colony, so pale it could be bleaching?</t>
  </si>
  <si>
    <t>pale with small amount of bleaching</t>
  </si>
  <si>
    <t>*very pale but not quite bleached</t>
  </si>
  <si>
    <t>Some partial mortality already</t>
  </si>
  <si>
    <t>Very good example of totally unbleached, deep colour</t>
  </si>
  <si>
    <t>McClenahan</t>
  </si>
  <si>
    <t>McClanahan</t>
  </si>
  <si>
    <t>&gt;90% mortality</t>
  </si>
  <si>
    <t>578b</t>
  </si>
  <si>
    <t>*assumed from partial mortality</t>
  </si>
  <si>
    <t>Bleaching_McClanahan2</t>
  </si>
  <si>
    <t>Bleaching_Claar</t>
  </si>
  <si>
    <t>Bleaching_McClanahan3</t>
  </si>
  <si>
    <t xml:space="preserve">Pale spots </t>
  </si>
  <si>
    <t>Bleached spots</t>
  </si>
  <si>
    <t>Bleached and/or pale spots</t>
  </si>
  <si>
    <t>No bleaching</t>
  </si>
  <si>
    <t>Pale parts, especially in the center</t>
  </si>
  <si>
    <t>Considered pale after comparison to 2015b photo</t>
  </si>
  <si>
    <t>Small bleached spot</t>
  </si>
  <si>
    <t>A couple small, paling patches</t>
  </si>
  <si>
    <t>Small white spots on one side</t>
  </si>
  <si>
    <t>Some paling</t>
  </si>
  <si>
    <t>About 40% of colony properly bleached</t>
  </si>
  <si>
    <t>Weird paling and sediment cover</t>
  </si>
  <si>
    <t>Paling</t>
  </si>
  <si>
    <t>Small white spots</t>
  </si>
  <si>
    <t>McClanahan scheme</t>
  </si>
  <si>
    <t>Small pale patches</t>
  </si>
  <si>
    <t>Pale patches</t>
  </si>
  <si>
    <t>Many patches of bleaching</t>
  </si>
  <si>
    <t>No bleaching but several scars from corallivory?</t>
  </si>
  <si>
    <t>Several patches of bleaching</t>
  </si>
  <si>
    <t>Patches of paling</t>
  </si>
  <si>
    <t>Some small patches of paling</t>
  </si>
  <si>
    <t>Some small amounts of paling</t>
  </si>
  <si>
    <t>Small amounts of paling</t>
  </si>
  <si>
    <t>Small speckles of paling</t>
  </si>
  <si>
    <t>Speckles of paling</t>
  </si>
  <si>
    <t xml:space="preserve"> Severe mortality already but the remaining tissue is only ~20% bleached. Dead tissue assumed bleached</t>
  </si>
  <si>
    <t>Bleached patch</t>
  </si>
  <si>
    <t>Some bleaching</t>
  </si>
  <si>
    <t>Small amount of bleaching</t>
  </si>
  <si>
    <t>Some paling/discoloration</t>
  </si>
  <si>
    <t>Some paling speckles</t>
  </si>
  <si>
    <t>Bleached speckles</t>
  </si>
  <si>
    <t>*Severe mortality. Dead tissue assumed bleached</t>
  </si>
  <si>
    <t>Paling speckles</t>
  </si>
  <si>
    <t>Small patches of bleaching</t>
  </si>
  <si>
    <t>Small paling patches</t>
  </si>
  <si>
    <t>Small patch of bleaching</t>
  </si>
  <si>
    <t>No bleaching - very healthy looking colony</t>
  </si>
  <si>
    <t>*some paling</t>
  </si>
  <si>
    <t>Some small speckled pale spots</t>
  </si>
  <si>
    <t>Some paling patches</t>
  </si>
  <si>
    <t>Discoloration</t>
  </si>
  <si>
    <t>Some spots of paling</t>
  </si>
  <si>
    <t>Substantial bleaching</t>
  </si>
  <si>
    <t>Paling/discoloration</t>
  </si>
  <si>
    <t>No bleaching; white spots but appear to be physical damage</t>
  </si>
  <si>
    <t>Small amount of partial mortality; assumed to be bleaching</t>
  </si>
  <si>
    <t>100%; High uncertainty in mortality</t>
  </si>
  <si>
    <t>Small amount of paling</t>
  </si>
  <si>
    <t>Discoloration and extensive partial mortality</t>
  </si>
  <si>
    <t xml:space="preserve">Partial mortality assumed to be bleaching; less than 20% </t>
  </si>
  <si>
    <t>Patches of bleaching/mortality</t>
  </si>
  <si>
    <t>Bleaching on &lt;50% of colony</t>
  </si>
  <si>
    <t>Bleaching but &lt;20% of colony</t>
  </si>
  <si>
    <t>Partial mortality for ~40% of colony</t>
  </si>
  <si>
    <t>High partial mortality</t>
  </si>
  <si>
    <t>Partial mortality for 30-40% of colony</t>
  </si>
  <si>
    <t>Most of colony bleached</t>
  </si>
  <si>
    <t>&gt;20% bleached</t>
  </si>
  <si>
    <t>Mostly bleached</t>
  </si>
  <si>
    <t>Mostly bleached or dead</t>
  </si>
  <si>
    <t>Mostly bleached/dead</t>
  </si>
  <si>
    <t>60-70% bleached</t>
  </si>
  <si>
    <t>Mostly dead/bleached</t>
  </si>
  <si>
    <t>&lt;50% bleached</t>
  </si>
  <si>
    <t>&gt;50% bleaching</t>
  </si>
  <si>
    <t>*hard to tell mortality; best guess &lt;50% plus some bleaching</t>
  </si>
  <si>
    <t>&lt;50% mortality/bleaching</t>
  </si>
  <si>
    <t>&lt;50% mortality/bleaching but very pale</t>
  </si>
  <si>
    <t>&gt;95% bleached but not 100%</t>
  </si>
  <si>
    <t xml:space="preserve">Mostly </t>
  </si>
  <si>
    <t>Mostly bleached/discolored/dead</t>
  </si>
  <si>
    <t>*very discoloured but not apparent bleaching/mortality</t>
  </si>
  <si>
    <t>~90% bleached</t>
  </si>
  <si>
    <t>Bleaching_KT</t>
  </si>
  <si>
    <t>0*</t>
  </si>
  <si>
    <t>1*</t>
  </si>
  <si>
    <t>Small patches of paling</t>
  </si>
  <si>
    <t>2?</t>
  </si>
  <si>
    <t>1? Not in dataset</t>
  </si>
  <si>
    <t>1* (was 0)</t>
  </si>
  <si>
    <t>Bleaching_McClanahan4</t>
  </si>
  <si>
    <t>Bleaching_KTstrict</t>
  </si>
  <si>
    <t>Bleaching_KT_adj</t>
  </si>
  <si>
    <t>Bleaching_McClanahan5</t>
  </si>
  <si>
    <t>Bleaching_KT_adj_notes</t>
  </si>
  <si>
    <t>Less than 50% pale should be a 1</t>
  </si>
  <si>
    <t>Agree</t>
  </si>
  <si>
    <t>This colony has experienced 50% partial mortality and the remaining tissue is definitely more than 50% pale/bleached</t>
  </si>
  <si>
    <t>Some paling for sure</t>
  </si>
  <si>
    <t>This colony is mostly dead and remaining tissue is pale/bleached</t>
  </si>
  <si>
    <t>This colony has clearly experienced substantial mortality and remains pale</t>
  </si>
  <si>
    <t>Most of the colony is bleached and dead</t>
  </si>
  <si>
    <t>Partial mortality between 2015c and 2016a for a couple large patches on the coral</t>
  </si>
  <si>
    <t>I might even call this a zero… The tiny, tiny spots don't seem like "bleaching"</t>
  </si>
  <si>
    <t>This is clearly a 1 by stated standards. Colony is pale not bleached and less than 50% of colony</t>
  </si>
  <si>
    <t>After accounting for partial mortality, this is a 2</t>
  </si>
  <si>
    <t>This should be a 1 and 578b is a 3</t>
  </si>
  <si>
    <t>Colony is about 30-40% bleached or dead</t>
  </si>
  <si>
    <t>After accounting for partial mortality, this is a 2 or  3. Plus much of remaining colony is pale/discolored</t>
  </si>
  <si>
    <t>Should be 2 , patches bigger than 5cm dead or bleached</t>
  </si>
  <si>
    <t>Agree. This should definitely be a 2. The colony is severely bleached or dead</t>
  </si>
  <si>
    <t>This is at least a 2 if not a 3 after accounting for pale-ness and partial mortality</t>
  </si>
  <si>
    <t>Agree this is a 2 technically</t>
  </si>
  <si>
    <t xml:space="preserve">Agree. </t>
  </si>
  <si>
    <t>After accounting for partial mortality and paleness this is a 3</t>
  </si>
  <si>
    <t>Definitely fits a 2 after accounting for partial mortality</t>
  </si>
  <si>
    <t>After accounting for partial mortality</t>
  </si>
  <si>
    <t>This should be 3 because whole colony is pale</t>
  </si>
  <si>
    <t>Technically 2 but could/should be 3</t>
  </si>
  <si>
    <t>This should be a 2 after accounting for partial mortality</t>
  </si>
  <si>
    <t>I think this is a 2 by the criteria</t>
  </si>
  <si>
    <t>This seems like a clear 3…</t>
  </si>
  <si>
    <t>This is definitely a 2 by the criteria (less than 80% bleached)</t>
  </si>
  <si>
    <t>This is a 3 after accounting for partial mortality</t>
  </si>
  <si>
    <t>Agreed but this is really pushing the bounds of the category</t>
  </si>
  <si>
    <t>This should be a 3</t>
  </si>
  <si>
    <t>Agreed</t>
  </si>
  <si>
    <t>After accounting for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</si>
</sst>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 vertical="top"/>
    </xf>
    <xf numFmtId="0" fontId="1" fillId="0" borderId="0" xfId="0" applyFont="1" applyFill="1"/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left" vertical="top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560D-4E33-9149-BE11-637CDF314F83}">
  <dimension ref="A1:Z99"/>
  <sheetViews>
    <sheetView tabSelected="1" topLeftCell="A60" zoomScale="55" zoomScaleNormal="55" workbookViewId="0">
      <selection activeCell="O1" sqref="O1"/>
    </sheetView>
  </sheetViews>
  <sheetFormatPr defaultColWidth="10.6640625" defaultRowHeight="15.5" x14ac:dyDescent="0.35"/>
  <cols>
    <col min="4" max="5" width="14.83203125" customWidth="1"/>
    <col min="12" max="12" width="35.4140625" bestFit="1" customWidth="1"/>
    <col min="13" max="13" width="35.4140625" customWidth="1"/>
    <col min="14" max="15" width="35.4140625" style="11" customWidth="1"/>
    <col min="16" max="16" width="35.4140625" customWidth="1"/>
  </cols>
  <sheetData>
    <row r="1" spans="1:22" x14ac:dyDescent="0.35">
      <c r="A1" t="s">
        <v>0</v>
      </c>
      <c r="B1" t="s">
        <v>71</v>
      </c>
      <c r="C1" t="s">
        <v>1</v>
      </c>
      <c r="D1" t="s">
        <v>97</v>
      </c>
      <c r="E1" t="s">
        <v>96</v>
      </c>
      <c r="F1" t="s">
        <v>48</v>
      </c>
      <c r="G1" t="s">
        <v>49</v>
      </c>
      <c r="H1" t="s">
        <v>5</v>
      </c>
      <c r="I1" t="s">
        <v>217</v>
      </c>
      <c r="J1" t="s">
        <v>225</v>
      </c>
      <c r="K1" t="s">
        <v>226</v>
      </c>
      <c r="L1" t="s">
        <v>50</v>
      </c>
      <c r="M1" t="s">
        <v>141</v>
      </c>
      <c r="N1" s="11" t="s">
        <v>224</v>
      </c>
      <c r="O1" s="11" t="s">
        <v>227</v>
      </c>
      <c r="P1" t="s">
        <v>140</v>
      </c>
      <c r="Q1" t="s">
        <v>139</v>
      </c>
      <c r="R1" t="s">
        <v>122</v>
      </c>
      <c r="U1" t="s">
        <v>156</v>
      </c>
    </row>
    <row r="2" spans="1:22" x14ac:dyDescent="0.35">
      <c r="A2">
        <v>172</v>
      </c>
      <c r="B2" s="3" t="s">
        <v>74</v>
      </c>
      <c r="C2">
        <v>3</v>
      </c>
      <c r="D2">
        <v>2</v>
      </c>
      <c r="E2">
        <v>1</v>
      </c>
      <c r="F2">
        <f>IF(D2&gt;1,1,0)</f>
        <v>1</v>
      </c>
      <c r="G2" t="s">
        <v>32</v>
      </c>
      <c r="H2" t="s">
        <v>33</v>
      </c>
      <c r="I2">
        <v>1</v>
      </c>
      <c r="J2">
        <v>1</v>
      </c>
      <c r="K2">
        <v>1</v>
      </c>
      <c r="M2" s="17">
        <v>2</v>
      </c>
      <c r="N2" s="11">
        <f>IF(M2&gt;2,M2-1,M2)</f>
        <v>2</v>
      </c>
      <c r="O2" s="11">
        <v>2</v>
      </c>
      <c r="P2" s="11">
        <v>2</v>
      </c>
      <c r="Q2" s="14">
        <v>2</v>
      </c>
      <c r="R2" s="14">
        <v>2</v>
      </c>
      <c r="S2" t="s">
        <v>142</v>
      </c>
      <c r="U2">
        <v>1</v>
      </c>
      <c r="V2" t="s">
        <v>123</v>
      </c>
    </row>
    <row r="3" spans="1:22" x14ac:dyDescent="0.35">
      <c r="A3">
        <v>230</v>
      </c>
      <c r="B3" s="4" t="s">
        <v>74</v>
      </c>
      <c r="C3">
        <v>3</v>
      </c>
      <c r="D3">
        <v>1</v>
      </c>
      <c r="E3">
        <v>0</v>
      </c>
      <c r="F3">
        <f t="shared" ref="F3:F29" si="0">IF(D3&gt;1,1,0)</f>
        <v>0</v>
      </c>
      <c r="G3" t="s">
        <v>32</v>
      </c>
      <c r="H3" t="s">
        <v>33</v>
      </c>
      <c r="I3">
        <v>1</v>
      </c>
      <c r="J3">
        <v>1</v>
      </c>
      <c r="K3">
        <v>1</v>
      </c>
      <c r="M3" s="11">
        <v>3</v>
      </c>
      <c r="N3" s="11">
        <f t="shared" ref="N3:N66" si="1">IF(M3&gt;2,M3-1,M3)</f>
        <v>2</v>
      </c>
      <c r="O3" s="11">
        <v>3</v>
      </c>
      <c r="P3" s="11">
        <v>3</v>
      </c>
      <c r="Q3" s="11">
        <v>3</v>
      </c>
      <c r="R3" s="11">
        <v>3</v>
      </c>
      <c r="S3" t="s">
        <v>143</v>
      </c>
      <c r="U3">
        <v>2</v>
      </c>
      <c r="V3" t="s">
        <v>124</v>
      </c>
    </row>
    <row r="4" spans="1:22" x14ac:dyDescent="0.35">
      <c r="A4">
        <v>236</v>
      </c>
      <c r="B4" s="4" t="s">
        <v>75</v>
      </c>
      <c r="C4">
        <v>3</v>
      </c>
      <c r="D4">
        <v>1</v>
      </c>
      <c r="E4">
        <v>0</v>
      </c>
      <c r="F4">
        <f t="shared" si="0"/>
        <v>0</v>
      </c>
      <c r="G4" t="s">
        <v>32</v>
      </c>
      <c r="H4" t="s">
        <v>33</v>
      </c>
      <c r="I4">
        <v>1</v>
      </c>
      <c r="J4">
        <v>1</v>
      </c>
      <c r="K4">
        <v>1</v>
      </c>
      <c r="M4" s="11">
        <v>3</v>
      </c>
      <c r="N4" s="11">
        <f t="shared" si="1"/>
        <v>2</v>
      </c>
      <c r="O4" s="11">
        <v>3</v>
      </c>
      <c r="P4" s="11">
        <v>2</v>
      </c>
      <c r="Q4" s="11">
        <v>3</v>
      </c>
      <c r="R4" s="11">
        <v>3</v>
      </c>
      <c r="S4" t="s">
        <v>144</v>
      </c>
      <c r="U4">
        <v>3</v>
      </c>
      <c r="V4" t="s">
        <v>125</v>
      </c>
    </row>
    <row r="5" spans="1:22" x14ac:dyDescent="0.35">
      <c r="A5" s="4" t="s">
        <v>93</v>
      </c>
      <c r="B5" s="3" t="s">
        <v>72</v>
      </c>
      <c r="C5">
        <v>3</v>
      </c>
      <c r="D5">
        <v>0</v>
      </c>
      <c r="E5">
        <v>0</v>
      </c>
      <c r="F5">
        <f t="shared" si="0"/>
        <v>0</v>
      </c>
      <c r="G5" t="s">
        <v>17</v>
      </c>
      <c r="H5" s="1" t="s">
        <v>10</v>
      </c>
      <c r="I5" s="1">
        <v>1</v>
      </c>
      <c r="J5" s="1">
        <v>1</v>
      </c>
      <c r="K5" s="1">
        <v>1</v>
      </c>
      <c r="M5" s="11">
        <v>1</v>
      </c>
      <c r="N5" s="11">
        <f t="shared" si="1"/>
        <v>1</v>
      </c>
      <c r="O5" s="7">
        <v>2</v>
      </c>
      <c r="P5" s="11">
        <v>1</v>
      </c>
      <c r="Q5" s="11">
        <v>1</v>
      </c>
      <c r="R5" s="11">
        <v>1</v>
      </c>
      <c r="S5" t="s">
        <v>145</v>
      </c>
      <c r="U5">
        <v>4</v>
      </c>
      <c r="V5" t="s">
        <v>126</v>
      </c>
    </row>
    <row r="6" spans="1:22" x14ac:dyDescent="0.35">
      <c r="A6">
        <v>790</v>
      </c>
      <c r="B6" s="4" t="s">
        <v>74</v>
      </c>
      <c r="C6">
        <v>5</v>
      </c>
      <c r="D6">
        <v>1</v>
      </c>
      <c r="E6">
        <v>0</v>
      </c>
      <c r="F6">
        <f t="shared" si="0"/>
        <v>0</v>
      </c>
      <c r="G6" t="s">
        <v>32</v>
      </c>
      <c r="H6" t="s">
        <v>33</v>
      </c>
      <c r="I6">
        <v>1</v>
      </c>
      <c r="J6">
        <v>1</v>
      </c>
      <c r="K6">
        <v>1</v>
      </c>
      <c r="M6" s="14">
        <v>2</v>
      </c>
      <c r="N6" s="11">
        <f t="shared" si="1"/>
        <v>2</v>
      </c>
      <c r="O6" s="11">
        <v>2</v>
      </c>
      <c r="P6" s="14">
        <v>2</v>
      </c>
      <c r="Q6" s="14">
        <v>2</v>
      </c>
      <c r="R6" s="14">
        <v>2</v>
      </c>
      <c r="S6" t="s">
        <v>142</v>
      </c>
      <c r="U6">
        <v>5</v>
      </c>
      <c r="V6" t="s">
        <v>127</v>
      </c>
    </row>
    <row r="7" spans="1:22" x14ac:dyDescent="0.35">
      <c r="A7">
        <v>812</v>
      </c>
      <c r="B7" s="4" t="s">
        <v>72</v>
      </c>
      <c r="C7">
        <v>5</v>
      </c>
      <c r="D7">
        <v>0</v>
      </c>
      <c r="E7">
        <v>0</v>
      </c>
      <c r="F7">
        <f t="shared" si="0"/>
        <v>0</v>
      </c>
      <c r="G7" t="s">
        <v>17</v>
      </c>
      <c r="H7" s="1" t="s">
        <v>10</v>
      </c>
      <c r="I7" s="1">
        <v>0</v>
      </c>
      <c r="J7" s="1">
        <v>0</v>
      </c>
      <c r="K7" s="1">
        <v>0</v>
      </c>
      <c r="M7">
        <v>1</v>
      </c>
      <c r="N7" s="11">
        <f t="shared" si="1"/>
        <v>1</v>
      </c>
      <c r="O7" s="11">
        <v>1</v>
      </c>
      <c r="P7">
        <v>1</v>
      </c>
      <c r="Q7">
        <v>1</v>
      </c>
      <c r="R7">
        <v>1</v>
      </c>
      <c r="S7" t="s">
        <v>145</v>
      </c>
      <c r="U7">
        <v>6</v>
      </c>
      <c r="V7" t="s">
        <v>128</v>
      </c>
    </row>
    <row r="8" spans="1:22" x14ac:dyDescent="0.35">
      <c r="A8">
        <v>816</v>
      </c>
      <c r="B8" s="4" t="s">
        <v>72</v>
      </c>
      <c r="C8">
        <v>5</v>
      </c>
      <c r="D8">
        <v>0</v>
      </c>
      <c r="E8">
        <v>0</v>
      </c>
      <c r="F8">
        <f t="shared" si="0"/>
        <v>0</v>
      </c>
      <c r="G8" t="s">
        <v>17</v>
      </c>
      <c r="H8" s="1" t="s">
        <v>10</v>
      </c>
      <c r="I8" s="1">
        <v>0</v>
      </c>
      <c r="J8" s="1">
        <v>0</v>
      </c>
      <c r="K8" s="1">
        <v>0</v>
      </c>
      <c r="M8">
        <v>1</v>
      </c>
      <c r="N8" s="11">
        <f t="shared" si="1"/>
        <v>1</v>
      </c>
      <c r="O8" s="11">
        <v>1</v>
      </c>
      <c r="P8">
        <v>1</v>
      </c>
      <c r="Q8">
        <v>1</v>
      </c>
      <c r="R8">
        <v>1</v>
      </c>
      <c r="S8" t="s">
        <v>145</v>
      </c>
    </row>
    <row r="9" spans="1:22" x14ac:dyDescent="0.35">
      <c r="A9">
        <v>821</v>
      </c>
      <c r="B9" s="4" t="s">
        <v>72</v>
      </c>
      <c r="C9">
        <v>5</v>
      </c>
      <c r="D9">
        <v>0</v>
      </c>
      <c r="E9">
        <v>0</v>
      </c>
      <c r="F9">
        <f t="shared" si="0"/>
        <v>0</v>
      </c>
      <c r="G9" t="s">
        <v>17</v>
      </c>
      <c r="H9" s="1" t="s">
        <v>10</v>
      </c>
      <c r="I9" s="1">
        <v>1</v>
      </c>
      <c r="J9" s="1">
        <v>1</v>
      </c>
      <c r="K9" s="1">
        <v>1</v>
      </c>
      <c r="M9">
        <v>1</v>
      </c>
      <c r="N9" s="11">
        <f t="shared" si="1"/>
        <v>1</v>
      </c>
      <c r="O9" s="7">
        <v>2</v>
      </c>
      <c r="P9">
        <v>1</v>
      </c>
      <c r="Q9">
        <v>1</v>
      </c>
      <c r="R9">
        <v>1</v>
      </c>
      <c r="S9" t="s">
        <v>145</v>
      </c>
    </row>
    <row r="10" spans="1:22" x14ac:dyDescent="0.35">
      <c r="A10">
        <v>827</v>
      </c>
      <c r="B10" s="4" t="s">
        <v>74</v>
      </c>
      <c r="C10">
        <v>5</v>
      </c>
      <c r="D10">
        <v>1</v>
      </c>
      <c r="E10">
        <v>0</v>
      </c>
      <c r="F10">
        <f t="shared" si="0"/>
        <v>0</v>
      </c>
      <c r="G10" t="s">
        <v>32</v>
      </c>
      <c r="H10" t="s">
        <v>33</v>
      </c>
      <c r="I10" s="1">
        <v>1</v>
      </c>
      <c r="J10" s="1">
        <v>1</v>
      </c>
      <c r="K10" s="1">
        <v>1</v>
      </c>
      <c r="M10">
        <v>2</v>
      </c>
      <c r="N10" s="11">
        <f t="shared" si="1"/>
        <v>2</v>
      </c>
      <c r="O10" s="11">
        <v>2</v>
      </c>
      <c r="P10">
        <v>2</v>
      </c>
      <c r="Q10">
        <v>2</v>
      </c>
      <c r="R10">
        <v>2</v>
      </c>
      <c r="S10" t="s">
        <v>146</v>
      </c>
    </row>
    <row r="11" spans="1:22" x14ac:dyDescent="0.35">
      <c r="A11">
        <v>831</v>
      </c>
      <c r="B11" s="4" t="s">
        <v>72</v>
      </c>
      <c r="C11">
        <v>5</v>
      </c>
      <c r="D11">
        <v>0</v>
      </c>
      <c r="E11">
        <v>0</v>
      </c>
      <c r="F11">
        <f t="shared" si="0"/>
        <v>0</v>
      </c>
      <c r="G11" t="s">
        <v>26</v>
      </c>
      <c r="H11" s="1" t="s">
        <v>10</v>
      </c>
      <c r="I11" s="1">
        <v>0</v>
      </c>
      <c r="J11" s="1">
        <v>0</v>
      </c>
      <c r="K11" s="1">
        <v>0</v>
      </c>
      <c r="M11">
        <v>1</v>
      </c>
      <c r="N11" s="11">
        <f t="shared" si="1"/>
        <v>1</v>
      </c>
      <c r="O11" s="11">
        <v>1</v>
      </c>
      <c r="P11">
        <v>1</v>
      </c>
      <c r="Q11">
        <v>1</v>
      </c>
      <c r="R11">
        <v>1</v>
      </c>
      <c r="S11" t="s">
        <v>145</v>
      </c>
    </row>
    <row r="12" spans="1:22" x14ac:dyDescent="0.35">
      <c r="A12">
        <v>839</v>
      </c>
      <c r="B12" s="4" t="s">
        <v>73</v>
      </c>
      <c r="C12">
        <v>5</v>
      </c>
      <c r="D12">
        <v>0</v>
      </c>
      <c r="E12">
        <v>0</v>
      </c>
      <c r="F12">
        <f t="shared" si="0"/>
        <v>0</v>
      </c>
      <c r="G12" t="s">
        <v>17</v>
      </c>
      <c r="H12" s="1" t="s">
        <v>10</v>
      </c>
      <c r="I12" s="1">
        <v>0</v>
      </c>
      <c r="J12" s="1">
        <v>0</v>
      </c>
      <c r="K12" s="1">
        <v>0</v>
      </c>
      <c r="M12">
        <v>1</v>
      </c>
      <c r="N12" s="11">
        <f t="shared" si="1"/>
        <v>1</v>
      </c>
      <c r="O12" s="11">
        <v>1</v>
      </c>
      <c r="P12">
        <v>1</v>
      </c>
      <c r="Q12">
        <v>1</v>
      </c>
      <c r="R12">
        <v>1</v>
      </c>
      <c r="S12" t="s">
        <v>145</v>
      </c>
    </row>
    <row r="13" spans="1:22" x14ac:dyDescent="0.35">
      <c r="A13" t="s">
        <v>63</v>
      </c>
      <c r="B13" s="3" t="s">
        <v>73</v>
      </c>
      <c r="C13">
        <v>5</v>
      </c>
      <c r="D13">
        <v>0</v>
      </c>
      <c r="E13">
        <v>0</v>
      </c>
      <c r="F13">
        <f t="shared" si="0"/>
        <v>0</v>
      </c>
      <c r="G13" t="s">
        <v>31</v>
      </c>
      <c r="H13" t="s">
        <v>29</v>
      </c>
      <c r="I13" s="1">
        <v>1</v>
      </c>
      <c r="J13" s="1">
        <v>1</v>
      </c>
      <c r="K13" s="1">
        <v>1</v>
      </c>
      <c r="M13">
        <v>2</v>
      </c>
      <c r="N13" s="11">
        <f t="shared" si="1"/>
        <v>2</v>
      </c>
      <c r="O13" s="11">
        <v>2</v>
      </c>
      <c r="P13">
        <v>2</v>
      </c>
      <c r="Q13">
        <v>2</v>
      </c>
      <c r="R13">
        <v>2</v>
      </c>
      <c r="S13" t="s">
        <v>147</v>
      </c>
    </row>
    <row r="14" spans="1:22" x14ac:dyDescent="0.35">
      <c r="A14" t="s">
        <v>53</v>
      </c>
      <c r="B14" s="3" t="s">
        <v>72</v>
      </c>
      <c r="C14">
        <v>5</v>
      </c>
      <c r="D14">
        <v>0</v>
      </c>
      <c r="E14">
        <v>0</v>
      </c>
      <c r="F14">
        <f t="shared" si="0"/>
        <v>0</v>
      </c>
      <c r="G14" t="s">
        <v>9</v>
      </c>
      <c r="H14" t="s">
        <v>10</v>
      </c>
      <c r="I14" s="1">
        <v>1</v>
      </c>
      <c r="J14" s="1">
        <v>1</v>
      </c>
      <c r="K14" s="1">
        <v>1</v>
      </c>
      <c r="M14">
        <v>3</v>
      </c>
      <c r="N14" s="11">
        <f t="shared" si="1"/>
        <v>2</v>
      </c>
      <c r="O14" s="11">
        <v>3</v>
      </c>
      <c r="P14">
        <v>2</v>
      </c>
      <c r="Q14">
        <v>1</v>
      </c>
      <c r="R14">
        <v>1</v>
      </c>
      <c r="S14" t="s">
        <v>148</v>
      </c>
    </row>
    <row r="15" spans="1:22" x14ac:dyDescent="0.35">
      <c r="A15" t="s">
        <v>60</v>
      </c>
      <c r="B15" s="3" t="s">
        <v>72</v>
      </c>
      <c r="C15">
        <v>5</v>
      </c>
      <c r="D15">
        <v>0</v>
      </c>
      <c r="E15">
        <v>0</v>
      </c>
      <c r="F15">
        <f t="shared" si="0"/>
        <v>0</v>
      </c>
      <c r="G15" t="s">
        <v>17</v>
      </c>
      <c r="H15" t="s">
        <v>10</v>
      </c>
      <c r="I15" t="s">
        <v>218</v>
      </c>
      <c r="J15" s="1">
        <v>0</v>
      </c>
      <c r="K15" s="1">
        <v>0</v>
      </c>
      <c r="M15" s="14">
        <v>3</v>
      </c>
      <c r="N15" s="11">
        <f t="shared" si="1"/>
        <v>2</v>
      </c>
      <c r="O15" s="7">
        <v>2</v>
      </c>
      <c r="P15">
        <v>1</v>
      </c>
      <c r="Q15">
        <v>1</v>
      </c>
      <c r="R15">
        <v>1</v>
      </c>
      <c r="S15" t="s">
        <v>149</v>
      </c>
    </row>
    <row r="16" spans="1:22" x14ac:dyDescent="0.35">
      <c r="A16">
        <v>241</v>
      </c>
      <c r="B16" s="3" t="s">
        <v>74</v>
      </c>
      <c r="C16">
        <v>8</v>
      </c>
      <c r="D16">
        <v>1</v>
      </c>
      <c r="E16">
        <v>0</v>
      </c>
      <c r="F16">
        <f t="shared" si="0"/>
        <v>0</v>
      </c>
      <c r="G16" t="s">
        <v>32</v>
      </c>
      <c r="H16" t="s">
        <v>33</v>
      </c>
      <c r="I16" s="1">
        <v>1</v>
      </c>
      <c r="J16" s="1">
        <v>1</v>
      </c>
      <c r="K16" s="1">
        <v>1</v>
      </c>
      <c r="M16" s="14">
        <v>2</v>
      </c>
      <c r="N16" s="11">
        <f t="shared" si="1"/>
        <v>2</v>
      </c>
      <c r="O16" s="11">
        <v>2</v>
      </c>
      <c r="P16">
        <v>2</v>
      </c>
      <c r="Q16">
        <v>1</v>
      </c>
      <c r="R16">
        <v>1</v>
      </c>
      <c r="S16" t="s">
        <v>151</v>
      </c>
    </row>
    <row r="17" spans="1:26" x14ac:dyDescent="0.35">
      <c r="A17">
        <v>717</v>
      </c>
      <c r="B17" s="4" t="s">
        <v>73</v>
      </c>
      <c r="C17">
        <v>8</v>
      </c>
      <c r="D17">
        <v>1</v>
      </c>
      <c r="E17">
        <v>0</v>
      </c>
      <c r="F17">
        <f t="shared" si="0"/>
        <v>0</v>
      </c>
      <c r="G17" t="s">
        <v>28</v>
      </c>
      <c r="H17" t="s">
        <v>29</v>
      </c>
      <c r="I17" s="1">
        <v>1</v>
      </c>
      <c r="J17" s="1">
        <v>1</v>
      </c>
      <c r="K17" s="1">
        <v>1</v>
      </c>
      <c r="M17">
        <v>3</v>
      </c>
      <c r="N17" s="11">
        <f t="shared" si="1"/>
        <v>2</v>
      </c>
      <c r="O17" s="11">
        <v>3</v>
      </c>
      <c r="P17">
        <v>2</v>
      </c>
      <c r="Q17">
        <v>1</v>
      </c>
      <c r="R17">
        <v>1</v>
      </c>
      <c r="S17" t="s">
        <v>150</v>
      </c>
    </row>
    <row r="18" spans="1:26" x14ac:dyDescent="0.35">
      <c r="A18">
        <v>880</v>
      </c>
      <c r="B18" s="4" t="s">
        <v>72</v>
      </c>
      <c r="C18">
        <v>8</v>
      </c>
      <c r="D18">
        <v>3</v>
      </c>
      <c r="E18">
        <v>2</v>
      </c>
      <c r="F18">
        <f t="shared" si="0"/>
        <v>1</v>
      </c>
      <c r="G18" t="s">
        <v>17</v>
      </c>
      <c r="H18" s="1" t="s">
        <v>10</v>
      </c>
      <c r="I18" s="1">
        <v>2</v>
      </c>
      <c r="J18" s="1">
        <v>2</v>
      </c>
      <c r="K18" s="1">
        <v>2</v>
      </c>
      <c r="M18">
        <v>4</v>
      </c>
      <c r="N18" s="11">
        <f t="shared" si="1"/>
        <v>3</v>
      </c>
      <c r="O18" s="11">
        <v>4</v>
      </c>
      <c r="P18">
        <v>3</v>
      </c>
      <c r="Q18">
        <v>4</v>
      </c>
      <c r="R18">
        <v>4</v>
      </c>
      <c r="S18" t="s">
        <v>152</v>
      </c>
    </row>
    <row r="19" spans="1:26" x14ac:dyDescent="0.35">
      <c r="A19">
        <v>883</v>
      </c>
      <c r="B19" s="4" t="s">
        <v>72</v>
      </c>
      <c r="C19">
        <v>8</v>
      </c>
      <c r="D19">
        <v>1</v>
      </c>
      <c r="E19">
        <v>0</v>
      </c>
      <c r="F19">
        <f t="shared" si="0"/>
        <v>0</v>
      </c>
      <c r="G19" t="s">
        <v>17</v>
      </c>
      <c r="H19" s="1" t="s">
        <v>10</v>
      </c>
      <c r="I19" s="1">
        <v>1</v>
      </c>
      <c r="J19" s="1">
        <v>1</v>
      </c>
      <c r="K19" s="1">
        <v>1</v>
      </c>
      <c r="M19">
        <v>2</v>
      </c>
      <c r="N19" s="11">
        <f t="shared" si="1"/>
        <v>2</v>
      </c>
      <c r="O19" s="11">
        <v>2</v>
      </c>
      <c r="P19">
        <v>2</v>
      </c>
      <c r="Q19">
        <v>2</v>
      </c>
      <c r="R19">
        <v>2</v>
      </c>
      <c r="S19" t="s">
        <v>151</v>
      </c>
    </row>
    <row r="20" spans="1:26" x14ac:dyDescent="0.35">
      <c r="A20">
        <v>886</v>
      </c>
      <c r="B20" s="4" t="s">
        <v>72</v>
      </c>
      <c r="C20">
        <v>8</v>
      </c>
      <c r="D20">
        <v>1</v>
      </c>
      <c r="E20">
        <v>0</v>
      </c>
      <c r="F20">
        <f t="shared" si="0"/>
        <v>0</v>
      </c>
      <c r="G20" t="s">
        <v>17</v>
      </c>
      <c r="H20" s="1" t="s">
        <v>10</v>
      </c>
      <c r="I20" s="1">
        <v>1</v>
      </c>
      <c r="J20" s="1">
        <v>1</v>
      </c>
      <c r="K20" s="1">
        <v>1</v>
      </c>
      <c r="M20">
        <v>2</v>
      </c>
      <c r="N20" s="11">
        <f t="shared" si="1"/>
        <v>2</v>
      </c>
      <c r="O20" s="11">
        <v>2</v>
      </c>
      <c r="P20">
        <v>2</v>
      </c>
      <c r="Q20">
        <v>2</v>
      </c>
      <c r="R20">
        <v>2</v>
      </c>
      <c r="S20" t="s">
        <v>153</v>
      </c>
    </row>
    <row r="21" spans="1:26" x14ac:dyDescent="0.35">
      <c r="A21">
        <v>888</v>
      </c>
      <c r="B21" s="4" t="s">
        <v>74</v>
      </c>
      <c r="C21">
        <v>8</v>
      </c>
      <c r="D21">
        <v>1</v>
      </c>
      <c r="E21">
        <v>0</v>
      </c>
      <c r="F21">
        <f t="shared" si="0"/>
        <v>0</v>
      </c>
      <c r="G21" t="s">
        <v>32</v>
      </c>
      <c r="H21" t="s">
        <v>33</v>
      </c>
      <c r="I21">
        <v>2</v>
      </c>
      <c r="J21" s="1">
        <v>2</v>
      </c>
      <c r="K21" s="1">
        <v>2</v>
      </c>
      <c r="M21">
        <v>2</v>
      </c>
      <c r="N21" s="11">
        <f t="shared" si="1"/>
        <v>2</v>
      </c>
      <c r="O21" s="11">
        <v>2</v>
      </c>
      <c r="P21">
        <v>2</v>
      </c>
      <c r="Q21">
        <v>2</v>
      </c>
      <c r="R21">
        <v>2</v>
      </c>
      <c r="S21" t="s">
        <v>154</v>
      </c>
    </row>
    <row r="22" spans="1:26" x14ac:dyDescent="0.35">
      <c r="A22">
        <v>1086</v>
      </c>
      <c r="B22" s="4" t="s">
        <v>72</v>
      </c>
      <c r="C22">
        <v>8</v>
      </c>
      <c r="D22">
        <v>0</v>
      </c>
      <c r="E22">
        <v>0</v>
      </c>
      <c r="F22">
        <f t="shared" si="0"/>
        <v>0</v>
      </c>
      <c r="G22" t="s">
        <v>17</v>
      </c>
      <c r="H22" s="1" t="s">
        <v>10</v>
      </c>
      <c r="I22" s="1">
        <v>1</v>
      </c>
      <c r="J22" s="1">
        <v>1</v>
      </c>
      <c r="K22" s="1">
        <v>1</v>
      </c>
      <c r="M22">
        <v>1</v>
      </c>
      <c r="N22" s="11">
        <f t="shared" si="1"/>
        <v>1</v>
      </c>
      <c r="O22" s="7">
        <v>2</v>
      </c>
      <c r="P22">
        <v>1</v>
      </c>
      <c r="Q22">
        <v>1</v>
      </c>
      <c r="R22">
        <v>1</v>
      </c>
      <c r="S22" t="s">
        <v>145</v>
      </c>
    </row>
    <row r="23" spans="1:26" x14ac:dyDescent="0.35">
      <c r="A23" t="s">
        <v>35</v>
      </c>
      <c r="B23" s="3" t="s">
        <v>74</v>
      </c>
      <c r="C23">
        <v>8</v>
      </c>
      <c r="D23">
        <v>0</v>
      </c>
      <c r="E23">
        <v>0</v>
      </c>
      <c r="F23">
        <f t="shared" si="0"/>
        <v>0</v>
      </c>
      <c r="G23" t="s">
        <v>32</v>
      </c>
      <c r="H23" t="s">
        <v>33</v>
      </c>
      <c r="I23" t="s">
        <v>218</v>
      </c>
      <c r="J23" s="1">
        <v>0</v>
      </c>
      <c r="K23" s="1">
        <v>0</v>
      </c>
      <c r="M23">
        <v>1</v>
      </c>
      <c r="N23" s="11">
        <f t="shared" si="1"/>
        <v>1</v>
      </c>
      <c r="O23" s="11">
        <v>1</v>
      </c>
      <c r="P23">
        <v>1</v>
      </c>
      <c r="Q23">
        <v>1</v>
      </c>
      <c r="R23">
        <v>1</v>
      </c>
      <c r="S23" t="s">
        <v>145</v>
      </c>
    </row>
    <row r="24" spans="1:26" x14ac:dyDescent="0.35">
      <c r="A24">
        <v>578</v>
      </c>
      <c r="B24" s="3" t="s">
        <v>73</v>
      </c>
      <c r="C24">
        <v>15</v>
      </c>
      <c r="D24">
        <v>1</v>
      </c>
      <c r="E24">
        <v>0</v>
      </c>
      <c r="F24">
        <f t="shared" si="0"/>
        <v>0</v>
      </c>
      <c r="G24" t="s">
        <v>28</v>
      </c>
      <c r="H24" t="s">
        <v>29</v>
      </c>
      <c r="I24" s="1">
        <v>0</v>
      </c>
      <c r="J24" s="1">
        <v>0</v>
      </c>
      <c r="K24" s="1">
        <v>0</v>
      </c>
      <c r="M24">
        <v>1</v>
      </c>
      <c r="N24" s="11">
        <f t="shared" si="1"/>
        <v>1</v>
      </c>
      <c r="O24" s="11">
        <v>1</v>
      </c>
      <c r="P24">
        <v>1</v>
      </c>
      <c r="Q24">
        <v>1</v>
      </c>
      <c r="R24">
        <v>1</v>
      </c>
      <c r="S24" t="s">
        <v>145</v>
      </c>
    </row>
    <row r="25" spans="1:26" x14ac:dyDescent="0.35">
      <c r="A25">
        <v>591</v>
      </c>
      <c r="B25" s="4" t="s">
        <v>75</v>
      </c>
      <c r="C25">
        <v>15</v>
      </c>
      <c r="D25">
        <v>0</v>
      </c>
      <c r="E25">
        <v>0</v>
      </c>
      <c r="F25">
        <f t="shared" si="0"/>
        <v>0</v>
      </c>
      <c r="G25" t="s">
        <v>17</v>
      </c>
      <c r="H25" t="s">
        <v>10</v>
      </c>
      <c r="I25">
        <v>0</v>
      </c>
      <c r="J25">
        <v>0</v>
      </c>
      <c r="K25">
        <v>0</v>
      </c>
      <c r="M25">
        <v>1</v>
      </c>
      <c r="N25" s="11">
        <f t="shared" si="1"/>
        <v>1</v>
      </c>
      <c r="O25" s="11">
        <v>1</v>
      </c>
      <c r="P25">
        <v>1</v>
      </c>
      <c r="Q25">
        <v>1</v>
      </c>
      <c r="R25">
        <v>1</v>
      </c>
      <c r="S25" t="s">
        <v>145</v>
      </c>
    </row>
    <row r="26" spans="1:26" x14ac:dyDescent="0.35">
      <c r="A26">
        <v>596</v>
      </c>
      <c r="B26" s="4" t="s">
        <v>72</v>
      </c>
      <c r="C26">
        <v>15</v>
      </c>
      <c r="D26">
        <v>0</v>
      </c>
      <c r="E26">
        <v>0</v>
      </c>
      <c r="F26">
        <f t="shared" si="0"/>
        <v>0</v>
      </c>
      <c r="G26" t="s">
        <v>17</v>
      </c>
      <c r="H26" t="s">
        <v>10</v>
      </c>
      <c r="I26" s="1">
        <v>1</v>
      </c>
      <c r="J26" s="1">
        <v>1</v>
      </c>
      <c r="K26" s="1">
        <v>1</v>
      </c>
      <c r="M26" s="14">
        <v>2</v>
      </c>
      <c r="N26" s="11">
        <f t="shared" si="1"/>
        <v>2</v>
      </c>
      <c r="O26" s="11">
        <v>2</v>
      </c>
      <c r="P26">
        <v>1</v>
      </c>
      <c r="Q26">
        <v>1</v>
      </c>
      <c r="R26">
        <v>1</v>
      </c>
      <c r="S26" t="s">
        <v>220</v>
      </c>
    </row>
    <row r="27" spans="1:26" s="7" customFormat="1" x14ac:dyDescent="0.35">
      <c r="A27" s="7">
        <v>601</v>
      </c>
      <c r="B27" s="8" t="s">
        <v>73</v>
      </c>
      <c r="C27" s="7">
        <v>15</v>
      </c>
      <c r="D27" s="7">
        <v>0</v>
      </c>
      <c r="E27" s="7">
        <v>0</v>
      </c>
      <c r="F27" s="7">
        <f t="shared" si="0"/>
        <v>0</v>
      </c>
      <c r="G27" t="s">
        <v>100</v>
      </c>
      <c r="H27" s="7" t="s">
        <v>11</v>
      </c>
      <c r="I27" s="7">
        <v>1</v>
      </c>
      <c r="J27" s="7">
        <v>1</v>
      </c>
      <c r="K27" s="7">
        <v>1</v>
      </c>
      <c r="M27" s="7">
        <v>3</v>
      </c>
      <c r="N27" s="11">
        <f t="shared" si="1"/>
        <v>2</v>
      </c>
      <c r="O27" s="7">
        <v>3</v>
      </c>
      <c r="P27" s="7">
        <v>2</v>
      </c>
      <c r="Q27">
        <v>1</v>
      </c>
      <c r="R27" s="7">
        <v>1</v>
      </c>
      <c r="S27" s="7" t="s">
        <v>155</v>
      </c>
    </row>
    <row r="28" spans="1:26" x14ac:dyDescent="0.35">
      <c r="A28">
        <v>604</v>
      </c>
      <c r="B28" s="4" t="s">
        <v>74</v>
      </c>
      <c r="C28">
        <v>15</v>
      </c>
      <c r="D28">
        <v>0</v>
      </c>
      <c r="E28">
        <v>0</v>
      </c>
      <c r="F28">
        <f t="shared" si="0"/>
        <v>0</v>
      </c>
      <c r="G28" t="s">
        <v>38</v>
      </c>
      <c r="H28" t="s">
        <v>33</v>
      </c>
      <c r="I28">
        <v>1</v>
      </c>
      <c r="J28">
        <v>1</v>
      </c>
      <c r="K28">
        <v>1</v>
      </c>
      <c r="M28">
        <v>1</v>
      </c>
      <c r="N28" s="11">
        <f t="shared" si="1"/>
        <v>1</v>
      </c>
      <c r="O28" s="7">
        <v>2</v>
      </c>
      <c r="P28">
        <v>1</v>
      </c>
      <c r="Q28">
        <v>1</v>
      </c>
      <c r="R28">
        <v>1</v>
      </c>
      <c r="S28" t="s">
        <v>145</v>
      </c>
    </row>
    <row r="29" spans="1:26" x14ac:dyDescent="0.35">
      <c r="A29">
        <v>608</v>
      </c>
      <c r="B29" s="4" t="s">
        <v>73</v>
      </c>
      <c r="C29">
        <v>15</v>
      </c>
      <c r="D29">
        <v>0</v>
      </c>
      <c r="E29">
        <v>0</v>
      </c>
      <c r="F29">
        <f t="shared" si="0"/>
        <v>0</v>
      </c>
      <c r="G29" t="s">
        <v>44</v>
      </c>
      <c r="H29" t="s">
        <v>11</v>
      </c>
      <c r="I29">
        <v>1</v>
      </c>
      <c r="J29">
        <v>1</v>
      </c>
      <c r="K29">
        <v>1</v>
      </c>
      <c r="M29" s="14">
        <v>2</v>
      </c>
      <c r="N29" s="11">
        <f t="shared" si="1"/>
        <v>2</v>
      </c>
      <c r="O29" s="11">
        <v>2</v>
      </c>
      <c r="P29">
        <v>1</v>
      </c>
      <c r="Q29">
        <v>1</v>
      </c>
      <c r="R29">
        <v>1</v>
      </c>
      <c r="S29" t="s">
        <v>158</v>
      </c>
    </row>
    <row r="30" spans="1:26" x14ac:dyDescent="0.35">
      <c r="A30">
        <v>610</v>
      </c>
      <c r="B30" s="4" t="s">
        <v>75</v>
      </c>
      <c r="C30">
        <v>15</v>
      </c>
      <c r="D30">
        <v>0</v>
      </c>
      <c r="E30">
        <v>0</v>
      </c>
      <c r="F30">
        <f t="shared" ref="F30:F55" si="2">IF(D30&gt;1,1,0)</f>
        <v>0</v>
      </c>
      <c r="G30" t="s">
        <v>28</v>
      </c>
      <c r="H30" t="s">
        <v>29</v>
      </c>
      <c r="I30">
        <v>0</v>
      </c>
      <c r="J30">
        <v>0</v>
      </c>
      <c r="K30">
        <v>0</v>
      </c>
      <c r="M30">
        <v>1</v>
      </c>
      <c r="N30" s="11">
        <f t="shared" si="1"/>
        <v>1</v>
      </c>
      <c r="O30" s="11">
        <v>1</v>
      </c>
      <c r="P30">
        <v>1</v>
      </c>
      <c r="Q30">
        <v>1</v>
      </c>
      <c r="R30">
        <v>1</v>
      </c>
      <c r="S30" t="s">
        <v>145</v>
      </c>
      <c r="Z30" s="1"/>
    </row>
    <row r="31" spans="1:26" x14ac:dyDescent="0.35">
      <c r="A31">
        <v>624</v>
      </c>
      <c r="B31" s="4" t="s">
        <v>73</v>
      </c>
      <c r="C31">
        <v>15</v>
      </c>
      <c r="D31">
        <v>1</v>
      </c>
      <c r="E31">
        <v>0</v>
      </c>
      <c r="F31">
        <f t="shared" si="2"/>
        <v>0</v>
      </c>
      <c r="G31" t="s">
        <v>26</v>
      </c>
      <c r="H31" s="1" t="s">
        <v>10</v>
      </c>
      <c r="I31" s="1">
        <v>1</v>
      </c>
      <c r="J31" s="1">
        <v>1</v>
      </c>
      <c r="K31" s="1">
        <v>1</v>
      </c>
      <c r="M31">
        <v>2</v>
      </c>
      <c r="N31" s="11">
        <f t="shared" si="1"/>
        <v>2</v>
      </c>
      <c r="O31" s="11">
        <v>2</v>
      </c>
      <c r="P31">
        <v>2</v>
      </c>
      <c r="Q31">
        <v>1</v>
      </c>
      <c r="R31">
        <v>1</v>
      </c>
      <c r="S31" t="s">
        <v>157</v>
      </c>
    </row>
    <row r="32" spans="1:26" x14ac:dyDescent="0.35">
      <c r="A32">
        <v>627</v>
      </c>
      <c r="B32" s="4" t="s">
        <v>73</v>
      </c>
      <c r="C32">
        <v>15</v>
      </c>
      <c r="D32">
        <v>0</v>
      </c>
      <c r="E32">
        <v>0</v>
      </c>
      <c r="F32">
        <f t="shared" si="2"/>
        <v>0</v>
      </c>
      <c r="G32" t="s">
        <v>40</v>
      </c>
      <c r="H32" t="s">
        <v>41</v>
      </c>
      <c r="I32">
        <v>0</v>
      </c>
      <c r="J32">
        <v>0</v>
      </c>
      <c r="K32">
        <v>0</v>
      </c>
      <c r="M32">
        <v>1</v>
      </c>
      <c r="N32" s="11">
        <f t="shared" si="1"/>
        <v>1</v>
      </c>
      <c r="O32" s="11">
        <v>1</v>
      </c>
      <c r="P32">
        <v>1</v>
      </c>
      <c r="Q32">
        <v>1</v>
      </c>
      <c r="R32">
        <v>1</v>
      </c>
      <c r="S32" t="s">
        <v>145</v>
      </c>
    </row>
    <row r="33" spans="1:24" s="9" customFormat="1" x14ac:dyDescent="0.35">
      <c r="A33" s="9">
        <v>650</v>
      </c>
      <c r="B33" s="10" t="s">
        <v>74</v>
      </c>
      <c r="C33" s="9">
        <v>19</v>
      </c>
      <c r="D33" s="9">
        <v>2</v>
      </c>
      <c r="E33" s="9">
        <v>1</v>
      </c>
      <c r="F33" s="9">
        <f t="shared" si="2"/>
        <v>1</v>
      </c>
      <c r="G33" s="9" t="s">
        <v>32</v>
      </c>
      <c r="H33" s="9" t="s">
        <v>33</v>
      </c>
      <c r="I33" s="9">
        <v>1</v>
      </c>
      <c r="J33" s="9">
        <v>1</v>
      </c>
      <c r="K33" s="9">
        <v>1</v>
      </c>
      <c r="M33" s="9">
        <v>3</v>
      </c>
      <c r="N33" s="11">
        <f t="shared" si="1"/>
        <v>2</v>
      </c>
      <c r="O33" s="9">
        <v>3</v>
      </c>
      <c r="P33" s="17">
        <v>2</v>
      </c>
      <c r="Q33">
        <v>3</v>
      </c>
      <c r="R33" s="9">
        <v>3</v>
      </c>
      <c r="S33" s="9" t="s">
        <v>159</v>
      </c>
    </row>
    <row r="34" spans="1:24" x14ac:dyDescent="0.35">
      <c r="A34" t="s">
        <v>39</v>
      </c>
      <c r="B34" s="4" t="s">
        <v>73</v>
      </c>
      <c r="C34">
        <v>15</v>
      </c>
      <c r="D34">
        <v>1</v>
      </c>
      <c r="E34">
        <v>0</v>
      </c>
      <c r="F34">
        <f t="shared" si="2"/>
        <v>0</v>
      </c>
      <c r="G34" t="s">
        <v>99</v>
      </c>
      <c r="H34" t="s">
        <v>41</v>
      </c>
      <c r="I34">
        <v>0</v>
      </c>
      <c r="J34">
        <v>0</v>
      </c>
      <c r="K34">
        <v>0</v>
      </c>
      <c r="M34">
        <v>1</v>
      </c>
      <c r="N34" s="11">
        <f t="shared" si="1"/>
        <v>1</v>
      </c>
      <c r="O34" s="11">
        <v>1</v>
      </c>
      <c r="P34">
        <v>1</v>
      </c>
      <c r="Q34">
        <v>1</v>
      </c>
      <c r="R34">
        <v>1</v>
      </c>
      <c r="S34" t="s">
        <v>145</v>
      </c>
    </row>
    <row r="35" spans="1:24" x14ac:dyDescent="0.35">
      <c r="A35" s="4" t="s">
        <v>81</v>
      </c>
      <c r="B35" s="4" t="s">
        <v>73</v>
      </c>
      <c r="C35">
        <v>15</v>
      </c>
      <c r="D35">
        <v>0</v>
      </c>
      <c r="E35">
        <v>0</v>
      </c>
      <c r="F35">
        <f t="shared" si="2"/>
        <v>0</v>
      </c>
      <c r="G35" t="s">
        <v>40</v>
      </c>
      <c r="H35" t="s">
        <v>41</v>
      </c>
      <c r="I35">
        <v>1</v>
      </c>
      <c r="J35">
        <v>1</v>
      </c>
      <c r="K35">
        <v>1</v>
      </c>
      <c r="M35">
        <v>1</v>
      </c>
      <c r="N35" s="11">
        <f t="shared" si="1"/>
        <v>1</v>
      </c>
      <c r="O35" s="7">
        <v>2</v>
      </c>
      <c r="P35">
        <v>1</v>
      </c>
      <c r="Q35">
        <v>1</v>
      </c>
      <c r="R35">
        <v>1</v>
      </c>
      <c r="S35" t="s">
        <v>145</v>
      </c>
    </row>
    <row r="36" spans="1:24" x14ac:dyDescent="0.35">
      <c r="A36" t="s">
        <v>51</v>
      </c>
      <c r="B36" s="3" t="s">
        <v>73</v>
      </c>
      <c r="C36">
        <v>15</v>
      </c>
      <c r="D36">
        <v>0</v>
      </c>
      <c r="E36">
        <v>0</v>
      </c>
      <c r="F36">
        <f t="shared" si="2"/>
        <v>0</v>
      </c>
      <c r="G36" t="s">
        <v>17</v>
      </c>
      <c r="H36" s="1" t="s">
        <v>10</v>
      </c>
      <c r="I36" s="1">
        <v>1</v>
      </c>
      <c r="J36" s="1">
        <v>1</v>
      </c>
      <c r="K36" s="1">
        <v>1</v>
      </c>
      <c r="M36">
        <v>1</v>
      </c>
      <c r="N36" s="11">
        <f t="shared" si="1"/>
        <v>1</v>
      </c>
      <c r="O36" s="7">
        <v>1</v>
      </c>
      <c r="P36">
        <v>1</v>
      </c>
      <c r="Q36">
        <v>1</v>
      </c>
      <c r="R36">
        <v>1</v>
      </c>
      <c r="S36" t="s">
        <v>160</v>
      </c>
    </row>
    <row r="37" spans="1:24" x14ac:dyDescent="0.35">
      <c r="A37">
        <v>659</v>
      </c>
      <c r="B37" s="4" t="s">
        <v>73</v>
      </c>
      <c r="C37">
        <v>19</v>
      </c>
      <c r="D37">
        <v>0</v>
      </c>
      <c r="E37">
        <v>0</v>
      </c>
      <c r="F37">
        <f t="shared" si="2"/>
        <v>0</v>
      </c>
      <c r="G37" t="s">
        <v>17</v>
      </c>
      <c r="H37" s="1" t="s">
        <v>10</v>
      </c>
      <c r="I37" s="1">
        <v>1</v>
      </c>
      <c r="J37" s="1">
        <v>1</v>
      </c>
      <c r="K37" s="1">
        <v>1</v>
      </c>
      <c r="M37">
        <v>3</v>
      </c>
      <c r="N37" s="11">
        <f t="shared" si="1"/>
        <v>2</v>
      </c>
      <c r="O37" s="11">
        <v>3</v>
      </c>
      <c r="P37">
        <v>2</v>
      </c>
      <c r="Q37">
        <v>3</v>
      </c>
      <c r="R37">
        <v>3</v>
      </c>
      <c r="S37" t="s">
        <v>161</v>
      </c>
    </row>
    <row r="38" spans="1:24" x14ac:dyDescent="0.35">
      <c r="A38">
        <v>670</v>
      </c>
      <c r="B38" s="4" t="s">
        <v>74</v>
      </c>
      <c r="C38">
        <v>19</v>
      </c>
      <c r="D38">
        <v>1</v>
      </c>
      <c r="E38">
        <v>0</v>
      </c>
      <c r="F38">
        <f t="shared" si="2"/>
        <v>0</v>
      </c>
      <c r="G38" t="s">
        <v>32</v>
      </c>
      <c r="H38" t="s">
        <v>33</v>
      </c>
      <c r="I38">
        <v>1</v>
      </c>
      <c r="J38">
        <v>1</v>
      </c>
      <c r="K38">
        <v>1</v>
      </c>
      <c r="M38">
        <v>3</v>
      </c>
      <c r="N38" s="11">
        <f t="shared" si="1"/>
        <v>2</v>
      </c>
      <c r="O38" s="11">
        <v>3</v>
      </c>
      <c r="P38">
        <v>2</v>
      </c>
      <c r="Q38">
        <v>3</v>
      </c>
      <c r="R38">
        <v>3</v>
      </c>
      <c r="S38" t="s">
        <v>161</v>
      </c>
      <c r="W38" s="2"/>
      <c r="X38" s="2"/>
    </row>
    <row r="39" spans="1:24" x14ac:dyDescent="0.35">
      <c r="A39">
        <v>862</v>
      </c>
      <c r="B39" s="4" t="s">
        <v>73</v>
      </c>
      <c r="C39">
        <v>19</v>
      </c>
      <c r="D39">
        <v>1</v>
      </c>
      <c r="E39">
        <v>0</v>
      </c>
      <c r="F39">
        <f t="shared" si="2"/>
        <v>0</v>
      </c>
      <c r="G39" t="s">
        <v>17</v>
      </c>
      <c r="H39" s="1" t="s">
        <v>10</v>
      </c>
      <c r="I39" s="1">
        <v>1</v>
      </c>
      <c r="J39" s="1">
        <v>1</v>
      </c>
      <c r="K39" s="1">
        <v>1</v>
      </c>
      <c r="M39">
        <v>2</v>
      </c>
      <c r="N39" s="11">
        <f t="shared" si="1"/>
        <v>2</v>
      </c>
      <c r="O39" s="11">
        <v>2</v>
      </c>
      <c r="P39">
        <v>2</v>
      </c>
      <c r="Q39">
        <v>1</v>
      </c>
      <c r="R39">
        <v>1</v>
      </c>
      <c r="S39" t="s">
        <v>162</v>
      </c>
    </row>
    <row r="40" spans="1:24" x14ac:dyDescent="0.35">
      <c r="A40">
        <v>865</v>
      </c>
      <c r="B40" s="4" t="s">
        <v>75</v>
      </c>
      <c r="C40">
        <v>19</v>
      </c>
      <c r="D40">
        <v>1</v>
      </c>
      <c r="E40">
        <v>0</v>
      </c>
      <c r="F40">
        <f t="shared" si="2"/>
        <v>0</v>
      </c>
      <c r="G40" t="s">
        <v>32</v>
      </c>
      <c r="H40" t="s">
        <v>33</v>
      </c>
      <c r="I40" s="1">
        <v>1</v>
      </c>
      <c r="J40" s="1">
        <v>1</v>
      </c>
      <c r="K40" s="1">
        <v>1</v>
      </c>
      <c r="M40">
        <v>2</v>
      </c>
      <c r="N40" s="11">
        <f t="shared" si="1"/>
        <v>2</v>
      </c>
      <c r="O40" s="11">
        <v>2</v>
      </c>
      <c r="P40">
        <v>3</v>
      </c>
      <c r="Q40">
        <v>2</v>
      </c>
      <c r="R40">
        <v>2</v>
      </c>
      <c r="S40" t="s">
        <v>151</v>
      </c>
    </row>
    <row r="41" spans="1:24" x14ac:dyDescent="0.35">
      <c r="A41">
        <v>867</v>
      </c>
      <c r="B41" s="4" t="s">
        <v>73</v>
      </c>
      <c r="C41">
        <v>19</v>
      </c>
      <c r="D41">
        <v>0</v>
      </c>
      <c r="E41">
        <v>0</v>
      </c>
      <c r="F41">
        <f t="shared" si="2"/>
        <v>0</v>
      </c>
      <c r="G41" t="s">
        <v>70</v>
      </c>
      <c r="H41" s="1" t="s">
        <v>11</v>
      </c>
      <c r="I41" s="1">
        <v>1</v>
      </c>
      <c r="J41" s="1">
        <v>1</v>
      </c>
      <c r="K41" s="1">
        <v>1</v>
      </c>
      <c r="M41">
        <v>2</v>
      </c>
      <c r="N41" s="11">
        <f t="shared" si="1"/>
        <v>2</v>
      </c>
      <c r="O41" s="11">
        <v>2</v>
      </c>
      <c r="P41">
        <v>2</v>
      </c>
      <c r="Q41">
        <v>1</v>
      </c>
      <c r="R41">
        <v>1</v>
      </c>
      <c r="S41" t="s">
        <v>163</v>
      </c>
    </row>
    <row r="42" spans="1:24" x14ac:dyDescent="0.35">
      <c r="A42" t="s">
        <v>52</v>
      </c>
      <c r="B42" s="3" t="s">
        <v>73</v>
      </c>
      <c r="C42">
        <v>19</v>
      </c>
      <c r="D42">
        <v>1</v>
      </c>
      <c r="E42">
        <v>0</v>
      </c>
      <c r="F42">
        <f t="shared" si="2"/>
        <v>0</v>
      </c>
      <c r="G42" t="s">
        <v>17</v>
      </c>
      <c r="H42" t="s">
        <v>10</v>
      </c>
      <c r="I42" t="s">
        <v>221</v>
      </c>
      <c r="J42" s="1">
        <v>2</v>
      </c>
      <c r="K42" s="1">
        <v>2</v>
      </c>
      <c r="M42" s="14">
        <v>3</v>
      </c>
      <c r="N42" s="11">
        <f t="shared" si="1"/>
        <v>2</v>
      </c>
      <c r="O42" s="11">
        <v>3</v>
      </c>
      <c r="P42">
        <v>1</v>
      </c>
      <c r="Q42" s="14">
        <v>3</v>
      </c>
      <c r="R42" s="14">
        <v>3</v>
      </c>
      <c r="S42" t="s">
        <v>145</v>
      </c>
    </row>
    <row r="43" spans="1:24" x14ac:dyDescent="0.35">
      <c r="A43" t="s">
        <v>66</v>
      </c>
      <c r="B43" s="3" t="s">
        <v>73</v>
      </c>
      <c r="C43">
        <v>19</v>
      </c>
      <c r="D43">
        <v>0</v>
      </c>
      <c r="E43">
        <v>0</v>
      </c>
      <c r="F43">
        <f t="shared" si="2"/>
        <v>0</v>
      </c>
      <c r="G43" t="s">
        <v>67</v>
      </c>
      <c r="H43" t="s">
        <v>41</v>
      </c>
      <c r="I43" s="1">
        <v>0</v>
      </c>
      <c r="J43" s="1">
        <v>0</v>
      </c>
      <c r="K43" s="1">
        <v>0</v>
      </c>
      <c r="M43">
        <v>1</v>
      </c>
      <c r="N43" s="11">
        <f t="shared" si="1"/>
        <v>1</v>
      </c>
      <c r="O43" s="11">
        <v>1</v>
      </c>
      <c r="P43">
        <v>1</v>
      </c>
      <c r="Q43">
        <v>1</v>
      </c>
      <c r="R43">
        <v>1</v>
      </c>
      <c r="S43" t="s">
        <v>145</v>
      </c>
    </row>
    <row r="44" spans="1:24" x14ac:dyDescent="0.35">
      <c r="A44">
        <v>401</v>
      </c>
      <c r="B44" s="3" t="s">
        <v>74</v>
      </c>
      <c r="C44">
        <v>25</v>
      </c>
      <c r="D44">
        <v>0</v>
      </c>
      <c r="E44">
        <v>0</v>
      </c>
      <c r="F44">
        <f t="shared" si="2"/>
        <v>0</v>
      </c>
      <c r="G44" t="s">
        <v>32</v>
      </c>
      <c r="H44" t="s">
        <v>33</v>
      </c>
      <c r="I44" s="1">
        <v>1</v>
      </c>
      <c r="J44" s="1">
        <v>1</v>
      </c>
      <c r="K44" s="1">
        <v>1</v>
      </c>
      <c r="M44">
        <v>2</v>
      </c>
      <c r="N44" s="11">
        <f t="shared" si="1"/>
        <v>2</v>
      </c>
      <c r="O44" s="11">
        <v>2</v>
      </c>
      <c r="P44">
        <v>2</v>
      </c>
      <c r="Q44">
        <v>1</v>
      </c>
      <c r="R44">
        <v>1</v>
      </c>
      <c r="S44" t="s">
        <v>164</v>
      </c>
    </row>
    <row r="45" spans="1:24" x14ac:dyDescent="0.35">
      <c r="A45" t="s">
        <v>54</v>
      </c>
      <c r="B45" s="4" t="s">
        <v>72</v>
      </c>
      <c r="C45">
        <v>25</v>
      </c>
      <c r="D45">
        <v>0</v>
      </c>
      <c r="E45">
        <v>0</v>
      </c>
      <c r="F45">
        <f t="shared" si="2"/>
        <v>0</v>
      </c>
      <c r="G45" t="s">
        <v>55</v>
      </c>
      <c r="H45" s="1" t="s">
        <v>10</v>
      </c>
      <c r="I45" s="1">
        <v>1</v>
      </c>
      <c r="J45" s="1">
        <v>1</v>
      </c>
      <c r="K45" s="1">
        <v>1</v>
      </c>
      <c r="M45">
        <v>2</v>
      </c>
      <c r="N45" s="11">
        <f t="shared" si="1"/>
        <v>2</v>
      </c>
      <c r="O45" s="11">
        <v>2</v>
      </c>
      <c r="P45">
        <v>2</v>
      </c>
      <c r="Q45">
        <v>1</v>
      </c>
      <c r="R45">
        <v>1</v>
      </c>
      <c r="S45" t="s">
        <v>165</v>
      </c>
    </row>
    <row r="46" spans="1:24" x14ac:dyDescent="0.35">
      <c r="A46" t="s">
        <v>57</v>
      </c>
      <c r="B46" s="3" t="s">
        <v>72</v>
      </c>
      <c r="C46">
        <v>25</v>
      </c>
      <c r="D46">
        <v>0</v>
      </c>
      <c r="E46">
        <v>0</v>
      </c>
      <c r="F46">
        <f t="shared" si="2"/>
        <v>0</v>
      </c>
      <c r="G46" t="s">
        <v>17</v>
      </c>
      <c r="H46" t="s">
        <v>10</v>
      </c>
      <c r="I46" s="1">
        <v>1</v>
      </c>
      <c r="J46" s="1">
        <v>1</v>
      </c>
      <c r="K46" s="1">
        <v>1</v>
      </c>
      <c r="M46">
        <v>1</v>
      </c>
      <c r="N46" s="11">
        <f t="shared" si="1"/>
        <v>1</v>
      </c>
      <c r="O46" s="11">
        <v>1</v>
      </c>
      <c r="P46">
        <v>1</v>
      </c>
      <c r="Q46">
        <v>1</v>
      </c>
      <c r="R46">
        <v>1</v>
      </c>
      <c r="S46" t="s">
        <v>145</v>
      </c>
    </row>
    <row r="47" spans="1:24" x14ac:dyDescent="0.35">
      <c r="A47" s="4" t="s">
        <v>95</v>
      </c>
      <c r="B47" s="3" t="s">
        <v>73</v>
      </c>
      <c r="C47">
        <v>25</v>
      </c>
      <c r="D47">
        <v>0</v>
      </c>
      <c r="E47">
        <v>0</v>
      </c>
      <c r="F47">
        <f t="shared" si="2"/>
        <v>0</v>
      </c>
      <c r="G47" t="s">
        <v>17</v>
      </c>
      <c r="H47" s="1" t="s">
        <v>10</v>
      </c>
      <c r="I47" s="1">
        <v>0</v>
      </c>
      <c r="J47" s="1">
        <v>0</v>
      </c>
      <c r="K47" s="1">
        <v>0</v>
      </c>
      <c r="M47">
        <v>2</v>
      </c>
      <c r="N47" s="11">
        <f t="shared" si="1"/>
        <v>2</v>
      </c>
      <c r="O47" s="7">
        <v>2</v>
      </c>
      <c r="P47">
        <v>2</v>
      </c>
      <c r="Q47">
        <v>1</v>
      </c>
      <c r="R47">
        <v>1</v>
      </c>
      <c r="S47" t="s">
        <v>166</v>
      </c>
    </row>
    <row r="48" spans="1:24" x14ac:dyDescent="0.35">
      <c r="A48" t="s">
        <v>58</v>
      </c>
      <c r="B48" s="4" t="s">
        <v>73</v>
      </c>
      <c r="C48">
        <v>25</v>
      </c>
      <c r="D48">
        <v>1</v>
      </c>
      <c r="E48">
        <v>0</v>
      </c>
      <c r="F48">
        <f t="shared" si="2"/>
        <v>0</v>
      </c>
      <c r="G48" t="s">
        <v>26</v>
      </c>
      <c r="H48" t="s">
        <v>10</v>
      </c>
      <c r="I48" s="1">
        <v>0</v>
      </c>
      <c r="J48" s="1">
        <v>0</v>
      </c>
      <c r="K48" s="1">
        <v>0</v>
      </c>
      <c r="M48" s="14">
        <v>2</v>
      </c>
      <c r="N48" s="11">
        <f t="shared" si="1"/>
        <v>2</v>
      </c>
      <c r="O48" s="7">
        <v>1</v>
      </c>
      <c r="P48">
        <v>1</v>
      </c>
      <c r="Q48">
        <v>1</v>
      </c>
      <c r="R48">
        <v>1</v>
      </c>
      <c r="S48" t="s">
        <v>166</v>
      </c>
    </row>
    <row r="49" spans="1:19" x14ac:dyDescent="0.35">
      <c r="A49">
        <v>46</v>
      </c>
      <c r="B49" s="3" t="s">
        <v>72</v>
      </c>
      <c r="C49">
        <v>27</v>
      </c>
      <c r="D49">
        <v>1</v>
      </c>
      <c r="E49">
        <v>0</v>
      </c>
      <c r="F49">
        <f t="shared" si="2"/>
        <v>0</v>
      </c>
      <c r="G49" t="s">
        <v>17</v>
      </c>
      <c r="H49" t="s">
        <v>10</v>
      </c>
      <c r="I49" s="1">
        <v>1</v>
      </c>
      <c r="J49" s="1">
        <v>1</v>
      </c>
      <c r="K49" s="1">
        <v>1</v>
      </c>
      <c r="M49" s="14">
        <v>2</v>
      </c>
      <c r="N49" s="11">
        <f t="shared" si="1"/>
        <v>2</v>
      </c>
      <c r="O49" s="11">
        <v>2</v>
      </c>
      <c r="P49">
        <v>2</v>
      </c>
      <c r="Q49">
        <v>1</v>
      </c>
      <c r="R49">
        <v>1</v>
      </c>
      <c r="S49" t="s">
        <v>167</v>
      </c>
    </row>
    <row r="50" spans="1:19" x14ac:dyDescent="0.35">
      <c r="A50">
        <v>264</v>
      </c>
      <c r="B50" s="4" t="s">
        <v>74</v>
      </c>
      <c r="C50">
        <v>27</v>
      </c>
      <c r="D50">
        <v>4</v>
      </c>
      <c r="E50">
        <v>2</v>
      </c>
      <c r="F50">
        <f t="shared" si="2"/>
        <v>1</v>
      </c>
      <c r="G50" t="s">
        <v>32</v>
      </c>
      <c r="H50" t="s">
        <v>33</v>
      </c>
      <c r="I50" t="s">
        <v>219</v>
      </c>
      <c r="J50" s="1">
        <v>1</v>
      </c>
      <c r="K50" s="1">
        <v>3</v>
      </c>
      <c r="L50" t="s">
        <v>68</v>
      </c>
      <c r="M50">
        <v>5</v>
      </c>
      <c r="N50" s="11">
        <f t="shared" si="1"/>
        <v>4</v>
      </c>
      <c r="O50" s="11">
        <v>5</v>
      </c>
      <c r="P50">
        <v>4</v>
      </c>
      <c r="Q50">
        <v>5</v>
      </c>
      <c r="R50">
        <v>3</v>
      </c>
      <c r="S50" t="s">
        <v>168</v>
      </c>
    </row>
    <row r="51" spans="1:19" x14ac:dyDescent="0.35">
      <c r="A51">
        <v>474</v>
      </c>
      <c r="B51" s="3" t="s">
        <v>73</v>
      </c>
      <c r="C51">
        <v>27</v>
      </c>
      <c r="D51">
        <v>1</v>
      </c>
      <c r="E51">
        <v>0</v>
      </c>
      <c r="F51">
        <f t="shared" si="2"/>
        <v>0</v>
      </c>
      <c r="G51" t="s">
        <v>17</v>
      </c>
      <c r="H51" t="s">
        <v>10</v>
      </c>
      <c r="I51" s="1">
        <v>1</v>
      </c>
      <c r="J51" s="1">
        <v>1</v>
      </c>
      <c r="K51" s="1">
        <v>1</v>
      </c>
      <c r="M51">
        <v>2</v>
      </c>
      <c r="N51" s="11">
        <f t="shared" si="1"/>
        <v>2</v>
      </c>
      <c r="O51" s="11">
        <v>2</v>
      </c>
      <c r="P51">
        <v>2</v>
      </c>
      <c r="Q51">
        <v>1</v>
      </c>
      <c r="R51">
        <v>1</v>
      </c>
      <c r="S51" t="s">
        <v>165</v>
      </c>
    </row>
    <row r="52" spans="1:19" x14ac:dyDescent="0.35">
      <c r="A52">
        <v>476</v>
      </c>
      <c r="B52" s="4" t="s">
        <v>74</v>
      </c>
      <c r="C52">
        <v>27</v>
      </c>
      <c r="D52">
        <v>2</v>
      </c>
      <c r="E52">
        <v>1</v>
      </c>
      <c r="F52">
        <f t="shared" si="2"/>
        <v>1</v>
      </c>
      <c r="G52" t="s">
        <v>38</v>
      </c>
      <c r="H52" t="s">
        <v>33</v>
      </c>
      <c r="I52" s="1">
        <v>1</v>
      </c>
      <c r="J52" s="1">
        <v>1</v>
      </c>
      <c r="K52" s="1">
        <v>1</v>
      </c>
      <c r="M52">
        <v>3</v>
      </c>
      <c r="N52" s="11">
        <f t="shared" si="1"/>
        <v>2</v>
      </c>
      <c r="O52" s="11">
        <v>3</v>
      </c>
      <c r="P52">
        <v>2</v>
      </c>
      <c r="Q52">
        <v>3</v>
      </c>
      <c r="R52">
        <v>3</v>
      </c>
      <c r="S52" t="s">
        <v>169</v>
      </c>
    </row>
    <row r="53" spans="1:19" x14ac:dyDescent="0.35">
      <c r="A53">
        <v>723</v>
      </c>
      <c r="B53" s="4" t="s">
        <v>73</v>
      </c>
      <c r="C53">
        <v>27</v>
      </c>
      <c r="D53">
        <v>1</v>
      </c>
      <c r="E53">
        <v>0</v>
      </c>
      <c r="F53">
        <f t="shared" si="2"/>
        <v>0</v>
      </c>
      <c r="G53" t="s">
        <v>28</v>
      </c>
      <c r="H53" t="s">
        <v>29</v>
      </c>
      <c r="I53" s="1">
        <v>1</v>
      </c>
      <c r="J53" s="1">
        <v>1</v>
      </c>
      <c r="K53" s="1">
        <v>1</v>
      </c>
      <c r="M53">
        <v>2</v>
      </c>
      <c r="N53" s="11">
        <f t="shared" si="1"/>
        <v>2</v>
      </c>
      <c r="O53" s="11">
        <v>2</v>
      </c>
      <c r="P53">
        <v>2</v>
      </c>
      <c r="Q53">
        <v>3</v>
      </c>
      <c r="R53">
        <v>3</v>
      </c>
      <c r="S53" t="s">
        <v>151</v>
      </c>
    </row>
    <row r="54" spans="1:19" x14ac:dyDescent="0.35">
      <c r="A54" t="s">
        <v>37</v>
      </c>
      <c r="B54" s="4" t="s">
        <v>74</v>
      </c>
      <c r="C54">
        <v>27</v>
      </c>
      <c r="D54">
        <v>1</v>
      </c>
      <c r="E54">
        <v>0</v>
      </c>
      <c r="F54">
        <f t="shared" si="2"/>
        <v>0</v>
      </c>
      <c r="G54" t="s">
        <v>38</v>
      </c>
      <c r="H54" t="s">
        <v>33</v>
      </c>
      <c r="I54" t="s">
        <v>222</v>
      </c>
      <c r="J54" s="1">
        <v>1</v>
      </c>
      <c r="K54" s="1">
        <v>1</v>
      </c>
      <c r="M54">
        <v>2</v>
      </c>
      <c r="N54" s="11">
        <f t="shared" si="1"/>
        <v>2</v>
      </c>
      <c r="O54" s="11">
        <v>2</v>
      </c>
      <c r="P54">
        <v>2</v>
      </c>
      <c r="Q54">
        <v>1</v>
      </c>
      <c r="R54">
        <v>1</v>
      </c>
      <c r="S54" t="s">
        <v>151</v>
      </c>
    </row>
    <row r="55" spans="1:19" x14ac:dyDescent="0.35">
      <c r="A55">
        <v>136</v>
      </c>
      <c r="B55" s="3" t="s">
        <v>73</v>
      </c>
      <c r="C55">
        <v>30</v>
      </c>
      <c r="D55">
        <v>1</v>
      </c>
      <c r="E55">
        <v>0</v>
      </c>
      <c r="F55">
        <f t="shared" si="2"/>
        <v>0</v>
      </c>
      <c r="G55" t="s">
        <v>26</v>
      </c>
      <c r="H55" t="s">
        <v>10</v>
      </c>
      <c r="I55" s="1">
        <v>1</v>
      </c>
      <c r="J55" s="1">
        <v>1</v>
      </c>
      <c r="K55" s="1">
        <v>1</v>
      </c>
      <c r="M55">
        <v>1</v>
      </c>
      <c r="N55" s="11">
        <f t="shared" si="1"/>
        <v>1</v>
      </c>
      <c r="O55" s="7">
        <v>2</v>
      </c>
      <c r="P55">
        <v>1</v>
      </c>
      <c r="Q55">
        <v>1</v>
      </c>
      <c r="R55">
        <v>1</v>
      </c>
      <c r="S55" t="s">
        <v>145</v>
      </c>
    </row>
    <row r="56" spans="1:19" x14ac:dyDescent="0.35">
      <c r="A56">
        <v>144</v>
      </c>
      <c r="B56" s="3" t="s">
        <v>72</v>
      </c>
      <c r="C56">
        <v>30</v>
      </c>
      <c r="D56">
        <v>1</v>
      </c>
      <c r="E56">
        <v>0</v>
      </c>
      <c r="F56">
        <f t="shared" ref="F56:F86" si="3">IF(D56&gt;1,1,0)</f>
        <v>0</v>
      </c>
      <c r="G56" t="s">
        <v>26</v>
      </c>
      <c r="H56" t="s">
        <v>10</v>
      </c>
      <c r="I56" s="1">
        <v>1</v>
      </c>
      <c r="J56" s="1">
        <v>1</v>
      </c>
      <c r="K56" s="1">
        <v>1</v>
      </c>
      <c r="M56">
        <v>3</v>
      </c>
      <c r="N56" s="11">
        <f t="shared" si="1"/>
        <v>2</v>
      </c>
      <c r="O56" s="11">
        <v>3</v>
      </c>
      <c r="P56">
        <v>2</v>
      </c>
      <c r="Q56">
        <v>3</v>
      </c>
      <c r="R56">
        <v>3</v>
      </c>
      <c r="S56" t="s">
        <v>170</v>
      </c>
    </row>
    <row r="57" spans="1:19" x14ac:dyDescent="0.35">
      <c r="A57">
        <v>151</v>
      </c>
      <c r="B57" s="3" t="s">
        <v>72</v>
      </c>
      <c r="C57">
        <v>30</v>
      </c>
      <c r="D57">
        <v>1</v>
      </c>
      <c r="E57">
        <v>0</v>
      </c>
      <c r="F57">
        <f t="shared" si="3"/>
        <v>0</v>
      </c>
      <c r="G57" t="s">
        <v>42</v>
      </c>
      <c r="H57" t="s">
        <v>11</v>
      </c>
      <c r="I57" s="1">
        <v>1</v>
      </c>
      <c r="J57" s="1">
        <v>1</v>
      </c>
      <c r="K57" s="1">
        <v>1</v>
      </c>
      <c r="M57">
        <v>3</v>
      </c>
      <c r="N57" s="11">
        <f t="shared" si="1"/>
        <v>2</v>
      </c>
      <c r="O57" s="11">
        <v>3</v>
      </c>
      <c r="P57">
        <v>2</v>
      </c>
      <c r="Q57">
        <v>1</v>
      </c>
      <c r="R57">
        <v>1</v>
      </c>
      <c r="S57" t="s">
        <v>171</v>
      </c>
    </row>
    <row r="58" spans="1:19" x14ac:dyDescent="0.35">
      <c r="A58">
        <v>430</v>
      </c>
      <c r="B58" s="3" t="s">
        <v>72</v>
      </c>
      <c r="C58">
        <v>30</v>
      </c>
      <c r="D58">
        <v>0</v>
      </c>
      <c r="E58">
        <v>0</v>
      </c>
      <c r="F58">
        <f t="shared" si="3"/>
        <v>0</v>
      </c>
      <c r="G58" t="s">
        <v>17</v>
      </c>
      <c r="H58" t="s">
        <v>10</v>
      </c>
      <c r="I58" t="s">
        <v>223</v>
      </c>
      <c r="J58" s="1">
        <v>1</v>
      </c>
      <c r="K58" s="1">
        <v>1</v>
      </c>
      <c r="M58">
        <v>2</v>
      </c>
      <c r="N58" s="11">
        <f t="shared" si="1"/>
        <v>2</v>
      </c>
      <c r="O58" s="11">
        <v>2</v>
      </c>
      <c r="P58">
        <v>2</v>
      </c>
      <c r="Q58">
        <v>1</v>
      </c>
      <c r="R58">
        <v>1</v>
      </c>
      <c r="S58" t="s">
        <v>165</v>
      </c>
    </row>
    <row r="59" spans="1:19" x14ac:dyDescent="0.35">
      <c r="A59">
        <v>434</v>
      </c>
      <c r="B59" s="3" t="s">
        <v>72</v>
      </c>
      <c r="C59">
        <v>30</v>
      </c>
      <c r="D59">
        <v>1</v>
      </c>
      <c r="E59">
        <v>0</v>
      </c>
      <c r="F59">
        <f t="shared" si="3"/>
        <v>0</v>
      </c>
      <c r="G59" t="s">
        <v>42</v>
      </c>
      <c r="H59" t="s">
        <v>11</v>
      </c>
      <c r="I59" s="1">
        <v>1</v>
      </c>
      <c r="J59" s="1">
        <v>1</v>
      </c>
      <c r="K59" s="1">
        <v>1</v>
      </c>
      <c r="M59">
        <v>2</v>
      </c>
      <c r="N59" s="11">
        <f t="shared" si="1"/>
        <v>2</v>
      </c>
      <c r="O59" s="11">
        <v>2</v>
      </c>
      <c r="P59">
        <v>2</v>
      </c>
      <c r="Q59">
        <v>1</v>
      </c>
      <c r="R59">
        <v>1</v>
      </c>
      <c r="S59" t="s">
        <v>172</v>
      </c>
    </row>
    <row r="60" spans="1:19" x14ac:dyDescent="0.35">
      <c r="A60" t="s">
        <v>24</v>
      </c>
      <c r="B60" s="4" t="s">
        <v>74</v>
      </c>
      <c r="C60">
        <v>30</v>
      </c>
      <c r="D60">
        <v>1</v>
      </c>
      <c r="E60">
        <v>0</v>
      </c>
      <c r="F60">
        <f t="shared" si="3"/>
        <v>0</v>
      </c>
      <c r="G60" t="s">
        <v>17</v>
      </c>
      <c r="H60" t="s">
        <v>10</v>
      </c>
      <c r="I60">
        <v>1</v>
      </c>
      <c r="J60">
        <v>1</v>
      </c>
      <c r="K60">
        <v>1</v>
      </c>
      <c r="M60" s="14">
        <v>2</v>
      </c>
      <c r="N60" s="11">
        <f t="shared" si="1"/>
        <v>2</v>
      </c>
      <c r="O60" s="11">
        <v>2</v>
      </c>
      <c r="P60">
        <v>2</v>
      </c>
      <c r="Q60">
        <v>1</v>
      </c>
      <c r="R60">
        <v>1</v>
      </c>
      <c r="S60" t="s">
        <v>154</v>
      </c>
    </row>
    <row r="61" spans="1:19" x14ac:dyDescent="0.35">
      <c r="A61">
        <v>441</v>
      </c>
      <c r="B61" s="3" t="s">
        <v>72</v>
      </c>
      <c r="C61">
        <v>30</v>
      </c>
      <c r="D61">
        <v>0</v>
      </c>
      <c r="E61">
        <v>0</v>
      </c>
      <c r="F61">
        <f t="shared" si="3"/>
        <v>0</v>
      </c>
      <c r="G61" t="s">
        <v>26</v>
      </c>
      <c r="H61" s="1" t="s">
        <v>10</v>
      </c>
      <c r="I61" s="1">
        <v>1</v>
      </c>
      <c r="J61" s="1">
        <v>1</v>
      </c>
      <c r="K61" s="1">
        <v>1</v>
      </c>
      <c r="M61">
        <v>2</v>
      </c>
      <c r="N61" s="11">
        <f t="shared" si="1"/>
        <v>2</v>
      </c>
      <c r="O61" s="11">
        <v>2</v>
      </c>
      <c r="P61">
        <v>2</v>
      </c>
      <c r="Q61">
        <v>1</v>
      </c>
      <c r="R61">
        <v>1</v>
      </c>
      <c r="S61" t="s">
        <v>173</v>
      </c>
    </row>
    <row r="62" spans="1:19" x14ac:dyDescent="0.35">
      <c r="A62" t="s">
        <v>27</v>
      </c>
      <c r="B62" s="4" t="s">
        <v>72</v>
      </c>
      <c r="C62">
        <v>30</v>
      </c>
      <c r="D62">
        <v>1</v>
      </c>
      <c r="E62">
        <v>0</v>
      </c>
      <c r="F62">
        <f t="shared" si="3"/>
        <v>0</v>
      </c>
      <c r="G62" t="s">
        <v>26</v>
      </c>
      <c r="H62" s="1" t="s">
        <v>10</v>
      </c>
      <c r="I62" s="1">
        <v>0</v>
      </c>
      <c r="J62" s="1">
        <v>0</v>
      </c>
      <c r="K62" s="1">
        <v>0</v>
      </c>
      <c r="M62">
        <v>3</v>
      </c>
      <c r="N62" s="11">
        <f t="shared" si="1"/>
        <v>2</v>
      </c>
      <c r="O62" s="7">
        <v>1</v>
      </c>
      <c r="P62">
        <v>2</v>
      </c>
      <c r="Q62">
        <v>1</v>
      </c>
      <c r="R62">
        <v>1</v>
      </c>
      <c r="S62" t="s">
        <v>174</v>
      </c>
    </row>
    <row r="63" spans="1:19" s="11" customFormat="1" x14ac:dyDescent="0.35">
      <c r="A63" s="11" t="s">
        <v>59</v>
      </c>
      <c r="B63" s="12" t="s">
        <v>73</v>
      </c>
      <c r="C63" s="11">
        <v>30</v>
      </c>
      <c r="D63" s="11">
        <v>1</v>
      </c>
      <c r="E63" s="11">
        <v>0</v>
      </c>
      <c r="F63" s="11">
        <f t="shared" si="3"/>
        <v>0</v>
      </c>
      <c r="G63" s="11" t="s">
        <v>26</v>
      </c>
      <c r="H63" s="13" t="s">
        <v>10</v>
      </c>
      <c r="I63" s="13">
        <v>1</v>
      </c>
      <c r="J63" s="13">
        <v>1</v>
      </c>
      <c r="K63" s="13">
        <v>1</v>
      </c>
      <c r="M63" s="11">
        <v>2</v>
      </c>
      <c r="N63" s="11">
        <f t="shared" si="1"/>
        <v>2</v>
      </c>
      <c r="O63" s="11">
        <v>2</v>
      </c>
      <c r="P63" s="11">
        <v>2</v>
      </c>
      <c r="Q63">
        <v>1</v>
      </c>
      <c r="R63" s="11">
        <v>1</v>
      </c>
      <c r="S63" s="11" t="s">
        <v>151</v>
      </c>
    </row>
    <row r="64" spans="1:19" x14ac:dyDescent="0.35">
      <c r="A64">
        <v>489</v>
      </c>
      <c r="B64" s="3" t="s">
        <v>74</v>
      </c>
      <c r="C64">
        <v>32</v>
      </c>
      <c r="D64">
        <v>2</v>
      </c>
      <c r="E64">
        <v>1</v>
      </c>
      <c r="F64">
        <f t="shared" si="3"/>
        <v>1</v>
      </c>
      <c r="G64" t="s">
        <v>32</v>
      </c>
      <c r="H64" t="s">
        <v>33</v>
      </c>
      <c r="I64">
        <v>1</v>
      </c>
      <c r="J64">
        <v>1</v>
      </c>
      <c r="K64">
        <v>2</v>
      </c>
      <c r="L64" t="s">
        <v>64</v>
      </c>
      <c r="M64" s="11">
        <v>4</v>
      </c>
      <c r="N64" s="11">
        <f t="shared" si="1"/>
        <v>3</v>
      </c>
      <c r="O64" s="11">
        <v>4</v>
      </c>
      <c r="P64" s="11">
        <v>3</v>
      </c>
      <c r="Q64">
        <v>4</v>
      </c>
      <c r="R64">
        <v>3</v>
      </c>
      <c r="S64" t="s">
        <v>175</v>
      </c>
    </row>
    <row r="65" spans="1:19" x14ac:dyDescent="0.35">
      <c r="A65">
        <v>499</v>
      </c>
      <c r="B65" s="3" t="s">
        <v>73</v>
      </c>
      <c r="C65">
        <v>32</v>
      </c>
      <c r="D65">
        <v>1</v>
      </c>
      <c r="E65">
        <v>0</v>
      </c>
      <c r="F65">
        <f t="shared" si="3"/>
        <v>0</v>
      </c>
      <c r="G65" t="s">
        <v>17</v>
      </c>
      <c r="H65" t="s">
        <v>10</v>
      </c>
      <c r="I65" s="13">
        <v>1</v>
      </c>
      <c r="J65" s="13">
        <v>1</v>
      </c>
      <c r="K65" s="13">
        <v>1</v>
      </c>
      <c r="M65" s="11">
        <v>2</v>
      </c>
      <c r="N65" s="11">
        <f t="shared" si="1"/>
        <v>2</v>
      </c>
      <c r="O65" s="11">
        <v>2</v>
      </c>
      <c r="P65" s="11">
        <v>2</v>
      </c>
      <c r="Q65">
        <v>1</v>
      </c>
      <c r="R65">
        <v>1</v>
      </c>
      <c r="S65" t="s">
        <v>176</v>
      </c>
    </row>
    <row r="66" spans="1:19" x14ac:dyDescent="0.35">
      <c r="A66">
        <v>752</v>
      </c>
      <c r="B66" s="4" t="s">
        <v>73</v>
      </c>
      <c r="C66">
        <v>32</v>
      </c>
      <c r="D66">
        <v>2</v>
      </c>
      <c r="E66">
        <v>1</v>
      </c>
      <c r="F66">
        <f t="shared" si="3"/>
        <v>1</v>
      </c>
      <c r="G66" t="s">
        <v>38</v>
      </c>
      <c r="H66" t="s">
        <v>33</v>
      </c>
      <c r="I66" s="13">
        <v>2</v>
      </c>
      <c r="J66" s="13">
        <v>2</v>
      </c>
      <c r="K66" s="13">
        <v>2</v>
      </c>
      <c r="M66" s="11">
        <v>3</v>
      </c>
      <c r="N66" s="11">
        <f t="shared" si="1"/>
        <v>2</v>
      </c>
      <c r="O66" s="11">
        <v>3</v>
      </c>
      <c r="P66" s="11">
        <v>2</v>
      </c>
      <c r="Q66">
        <v>3</v>
      </c>
      <c r="R66">
        <v>3</v>
      </c>
      <c r="S66" t="s">
        <v>169</v>
      </c>
    </row>
    <row r="67" spans="1:19" x14ac:dyDescent="0.35">
      <c r="A67">
        <v>753</v>
      </c>
      <c r="B67" s="4" t="s">
        <v>73</v>
      </c>
      <c r="C67">
        <v>32</v>
      </c>
      <c r="D67">
        <v>1</v>
      </c>
      <c r="E67">
        <v>0</v>
      </c>
      <c r="F67">
        <f t="shared" si="3"/>
        <v>0</v>
      </c>
      <c r="G67" t="s">
        <v>17</v>
      </c>
      <c r="H67" s="1" t="s">
        <v>10</v>
      </c>
      <c r="I67" s="1">
        <v>0</v>
      </c>
      <c r="J67" s="1">
        <v>0</v>
      </c>
      <c r="K67" s="1">
        <v>0</v>
      </c>
      <c r="M67" s="11">
        <v>1</v>
      </c>
      <c r="N67" s="11">
        <f t="shared" ref="N67:N99" si="4">IF(M67&gt;2,M67-1,M67)</f>
        <v>1</v>
      </c>
      <c r="O67" s="11">
        <v>1</v>
      </c>
      <c r="P67" s="11">
        <v>1</v>
      </c>
      <c r="Q67">
        <v>1</v>
      </c>
      <c r="R67">
        <v>1</v>
      </c>
      <c r="S67" t="s">
        <v>145</v>
      </c>
    </row>
    <row r="68" spans="1:19" x14ac:dyDescent="0.35">
      <c r="A68">
        <v>758</v>
      </c>
      <c r="B68" s="4" t="s">
        <v>73</v>
      </c>
      <c r="C68">
        <v>32</v>
      </c>
      <c r="D68">
        <v>1</v>
      </c>
      <c r="E68">
        <v>0</v>
      </c>
      <c r="F68">
        <f t="shared" si="3"/>
        <v>0</v>
      </c>
      <c r="G68" t="s">
        <v>17</v>
      </c>
      <c r="H68" s="1" t="s">
        <v>10</v>
      </c>
      <c r="I68" s="1">
        <v>1</v>
      </c>
      <c r="J68" s="1">
        <v>1</v>
      </c>
      <c r="K68" s="1">
        <v>1</v>
      </c>
      <c r="M68" s="11">
        <v>3</v>
      </c>
      <c r="N68" s="11">
        <f t="shared" si="4"/>
        <v>2</v>
      </c>
      <c r="O68" s="11">
        <v>3</v>
      </c>
      <c r="P68" s="11">
        <v>2</v>
      </c>
      <c r="Q68">
        <v>1</v>
      </c>
      <c r="R68">
        <v>1</v>
      </c>
      <c r="S68" t="s">
        <v>177</v>
      </c>
    </row>
    <row r="69" spans="1:19" x14ac:dyDescent="0.35">
      <c r="A69" s="2" t="s">
        <v>69</v>
      </c>
      <c r="B69" s="3" t="s">
        <v>72</v>
      </c>
      <c r="C69">
        <v>32</v>
      </c>
      <c r="D69">
        <v>1</v>
      </c>
      <c r="E69">
        <v>0</v>
      </c>
      <c r="F69">
        <f t="shared" si="3"/>
        <v>0</v>
      </c>
      <c r="G69" s="2" t="s">
        <v>43</v>
      </c>
      <c r="H69" s="2" t="s">
        <v>11</v>
      </c>
      <c r="I69" s="2">
        <v>1</v>
      </c>
      <c r="J69" s="2">
        <v>1</v>
      </c>
      <c r="K69" s="2">
        <v>1</v>
      </c>
      <c r="M69" s="11">
        <v>2</v>
      </c>
      <c r="N69" s="11">
        <f t="shared" si="4"/>
        <v>2</v>
      </c>
      <c r="O69" s="11">
        <v>2</v>
      </c>
      <c r="P69" s="11">
        <v>2</v>
      </c>
      <c r="Q69">
        <v>1</v>
      </c>
      <c r="R69">
        <v>1</v>
      </c>
      <c r="S69" t="s">
        <v>151</v>
      </c>
    </row>
    <row r="70" spans="1:19" x14ac:dyDescent="0.35">
      <c r="A70">
        <v>325</v>
      </c>
      <c r="B70" s="3" t="s">
        <v>74</v>
      </c>
      <c r="C70">
        <v>34</v>
      </c>
      <c r="D70">
        <v>3</v>
      </c>
      <c r="E70">
        <v>2</v>
      </c>
      <c r="F70">
        <f t="shared" si="3"/>
        <v>1</v>
      </c>
      <c r="G70" s="1" t="s">
        <v>32</v>
      </c>
      <c r="H70" t="s">
        <v>33</v>
      </c>
      <c r="I70">
        <v>2</v>
      </c>
      <c r="J70">
        <v>2</v>
      </c>
      <c r="K70">
        <v>2</v>
      </c>
      <c r="M70" s="11">
        <v>2</v>
      </c>
      <c r="N70" s="11">
        <f t="shared" si="4"/>
        <v>2</v>
      </c>
      <c r="O70" s="11">
        <v>2</v>
      </c>
      <c r="P70" s="11">
        <v>4</v>
      </c>
      <c r="Q70">
        <v>2</v>
      </c>
      <c r="R70">
        <v>2</v>
      </c>
      <c r="S70" t="s">
        <v>129</v>
      </c>
    </row>
    <row r="71" spans="1:19" x14ac:dyDescent="0.35">
      <c r="A71">
        <v>364</v>
      </c>
      <c r="B71" s="4" t="s">
        <v>74</v>
      </c>
      <c r="C71">
        <v>34</v>
      </c>
      <c r="D71">
        <v>0</v>
      </c>
      <c r="E71">
        <v>0</v>
      </c>
      <c r="F71">
        <f t="shared" si="3"/>
        <v>0</v>
      </c>
      <c r="G71" t="s">
        <v>32</v>
      </c>
      <c r="H71" t="s">
        <v>33</v>
      </c>
      <c r="I71">
        <v>1</v>
      </c>
      <c r="J71">
        <v>1</v>
      </c>
      <c r="K71">
        <v>1</v>
      </c>
      <c r="M71" s="11">
        <v>2</v>
      </c>
      <c r="N71" s="11">
        <f t="shared" si="4"/>
        <v>2</v>
      </c>
      <c r="O71" s="11">
        <v>2</v>
      </c>
      <c r="P71" s="11">
        <v>2</v>
      </c>
      <c r="Q71">
        <v>1</v>
      </c>
      <c r="R71">
        <v>1</v>
      </c>
      <c r="S71" t="s">
        <v>178</v>
      </c>
    </row>
    <row r="72" spans="1:19" x14ac:dyDescent="0.35">
      <c r="A72">
        <v>773</v>
      </c>
      <c r="B72" s="4" t="s">
        <v>73</v>
      </c>
      <c r="C72">
        <v>34</v>
      </c>
      <c r="D72">
        <v>0</v>
      </c>
      <c r="E72">
        <v>0</v>
      </c>
      <c r="F72">
        <f t="shared" si="3"/>
        <v>0</v>
      </c>
      <c r="G72" t="s">
        <v>9</v>
      </c>
      <c r="I72">
        <v>0</v>
      </c>
      <c r="J72">
        <v>0</v>
      </c>
      <c r="K72">
        <v>0</v>
      </c>
      <c r="M72" s="11">
        <v>1</v>
      </c>
      <c r="N72" s="11">
        <f t="shared" si="4"/>
        <v>1</v>
      </c>
      <c r="O72" s="11">
        <v>1</v>
      </c>
      <c r="P72" s="11">
        <v>1</v>
      </c>
      <c r="Q72">
        <v>1</v>
      </c>
      <c r="R72">
        <v>1</v>
      </c>
      <c r="S72" t="s">
        <v>145</v>
      </c>
    </row>
    <row r="73" spans="1:19" x14ac:dyDescent="0.35">
      <c r="A73">
        <v>782</v>
      </c>
      <c r="B73" s="4" t="s">
        <v>73</v>
      </c>
      <c r="C73">
        <v>34</v>
      </c>
      <c r="D73">
        <v>0</v>
      </c>
      <c r="E73">
        <v>0</v>
      </c>
      <c r="F73">
        <f t="shared" si="3"/>
        <v>0</v>
      </c>
      <c r="G73" t="s">
        <v>28</v>
      </c>
      <c r="H73" t="s">
        <v>29</v>
      </c>
      <c r="I73">
        <v>1</v>
      </c>
      <c r="J73">
        <v>1</v>
      </c>
      <c r="K73">
        <v>1</v>
      </c>
      <c r="M73" s="11">
        <v>1</v>
      </c>
      <c r="N73" s="11">
        <f t="shared" si="4"/>
        <v>1</v>
      </c>
      <c r="O73" s="7">
        <v>3</v>
      </c>
      <c r="P73" s="11">
        <v>1</v>
      </c>
      <c r="Q73">
        <v>1</v>
      </c>
      <c r="R73">
        <v>1</v>
      </c>
      <c r="S73" t="s">
        <v>145</v>
      </c>
    </row>
    <row r="74" spans="1:19" x14ac:dyDescent="0.35">
      <c r="A74">
        <v>842</v>
      </c>
      <c r="B74" s="3" t="s">
        <v>72</v>
      </c>
      <c r="C74">
        <v>34</v>
      </c>
      <c r="D74">
        <v>1</v>
      </c>
      <c r="E74">
        <v>0</v>
      </c>
      <c r="F74">
        <f t="shared" si="3"/>
        <v>0</v>
      </c>
      <c r="G74" t="s">
        <v>17</v>
      </c>
      <c r="H74" t="s">
        <v>10</v>
      </c>
      <c r="I74">
        <v>1</v>
      </c>
      <c r="J74">
        <v>1</v>
      </c>
      <c r="K74">
        <v>1</v>
      </c>
      <c r="M74" s="14">
        <v>2</v>
      </c>
      <c r="N74" s="11">
        <f t="shared" si="4"/>
        <v>2</v>
      </c>
      <c r="O74" s="11">
        <v>2</v>
      </c>
      <c r="P74" s="11">
        <v>1</v>
      </c>
      <c r="Q74">
        <v>1</v>
      </c>
      <c r="R74">
        <v>1</v>
      </c>
      <c r="S74" t="s">
        <v>151</v>
      </c>
    </row>
    <row r="75" spans="1:19" x14ac:dyDescent="0.35">
      <c r="A75">
        <v>847</v>
      </c>
      <c r="B75" s="4" t="s">
        <v>72</v>
      </c>
      <c r="C75">
        <v>34</v>
      </c>
      <c r="D75">
        <v>1</v>
      </c>
      <c r="E75">
        <v>0</v>
      </c>
      <c r="F75">
        <f t="shared" si="3"/>
        <v>0</v>
      </c>
      <c r="G75" t="s">
        <v>26</v>
      </c>
      <c r="H75" s="1" t="s">
        <v>10</v>
      </c>
      <c r="I75" s="1">
        <v>1</v>
      </c>
      <c r="J75" s="1">
        <v>1</v>
      </c>
      <c r="K75" s="1">
        <v>1</v>
      </c>
      <c r="M75" s="11">
        <v>1</v>
      </c>
      <c r="N75" s="11">
        <f t="shared" si="4"/>
        <v>1</v>
      </c>
      <c r="O75" s="7">
        <v>2</v>
      </c>
      <c r="P75" s="11">
        <v>1</v>
      </c>
      <c r="Q75">
        <v>1</v>
      </c>
      <c r="R75">
        <v>1</v>
      </c>
      <c r="S75" t="s">
        <v>145</v>
      </c>
    </row>
    <row r="76" spans="1:19" x14ac:dyDescent="0.35">
      <c r="A76">
        <v>853</v>
      </c>
      <c r="B76" s="4" t="s">
        <v>72</v>
      </c>
      <c r="C76">
        <v>34</v>
      </c>
      <c r="D76">
        <v>1</v>
      </c>
      <c r="E76">
        <v>0</v>
      </c>
      <c r="F76">
        <f t="shared" si="3"/>
        <v>0</v>
      </c>
      <c r="G76" t="s">
        <v>17</v>
      </c>
      <c r="H76" s="1" t="s">
        <v>10</v>
      </c>
      <c r="I76" s="1">
        <v>0</v>
      </c>
      <c r="J76" s="1">
        <v>0</v>
      </c>
      <c r="K76" s="1">
        <v>0</v>
      </c>
      <c r="M76" s="11">
        <v>1</v>
      </c>
      <c r="N76" s="11">
        <f t="shared" si="4"/>
        <v>1</v>
      </c>
      <c r="O76" s="11">
        <v>1</v>
      </c>
      <c r="P76" s="11">
        <v>1</v>
      </c>
      <c r="Q76">
        <v>1</v>
      </c>
      <c r="R76">
        <v>1</v>
      </c>
      <c r="S76" t="s">
        <v>145</v>
      </c>
    </row>
    <row r="77" spans="1:19" x14ac:dyDescent="0.35">
      <c r="A77">
        <v>859</v>
      </c>
      <c r="B77" s="4" t="s">
        <v>74</v>
      </c>
      <c r="C77">
        <v>34</v>
      </c>
      <c r="D77">
        <v>0</v>
      </c>
      <c r="E77">
        <v>0</v>
      </c>
      <c r="F77">
        <f t="shared" si="3"/>
        <v>0</v>
      </c>
      <c r="G77" t="s">
        <v>32</v>
      </c>
      <c r="H77" t="s">
        <v>33</v>
      </c>
      <c r="I77">
        <v>1</v>
      </c>
      <c r="J77">
        <v>1</v>
      </c>
      <c r="K77">
        <v>1</v>
      </c>
      <c r="M77" s="11">
        <v>3</v>
      </c>
      <c r="N77" s="11">
        <f t="shared" si="4"/>
        <v>2</v>
      </c>
      <c r="O77" s="11">
        <v>3</v>
      </c>
      <c r="P77" s="11">
        <v>2</v>
      </c>
      <c r="Q77">
        <v>3</v>
      </c>
      <c r="R77">
        <v>3</v>
      </c>
      <c r="S77" t="s">
        <v>130</v>
      </c>
    </row>
    <row r="78" spans="1:19" x14ac:dyDescent="0.35">
      <c r="A78" t="s">
        <v>56</v>
      </c>
      <c r="B78" s="4" t="s">
        <v>72</v>
      </c>
      <c r="C78">
        <v>34</v>
      </c>
      <c r="D78">
        <v>0</v>
      </c>
      <c r="E78">
        <v>0</v>
      </c>
      <c r="F78">
        <f t="shared" si="3"/>
        <v>0</v>
      </c>
      <c r="G78" t="s">
        <v>17</v>
      </c>
      <c r="H78" s="1" t="s">
        <v>10</v>
      </c>
      <c r="I78" s="1">
        <v>0</v>
      </c>
      <c r="J78" s="1">
        <v>0</v>
      </c>
      <c r="K78" s="1">
        <v>0</v>
      </c>
      <c r="M78" s="11">
        <v>1</v>
      </c>
      <c r="N78" s="11">
        <f t="shared" si="4"/>
        <v>1</v>
      </c>
      <c r="O78" s="11">
        <v>1</v>
      </c>
      <c r="P78" s="11">
        <v>1</v>
      </c>
      <c r="Q78">
        <v>1</v>
      </c>
      <c r="R78">
        <v>1</v>
      </c>
      <c r="S78" t="s">
        <v>145</v>
      </c>
    </row>
    <row r="79" spans="1:19" x14ac:dyDescent="0.35">
      <c r="A79" s="4" t="s">
        <v>94</v>
      </c>
      <c r="B79" s="4" t="s">
        <v>72</v>
      </c>
      <c r="C79">
        <v>34</v>
      </c>
      <c r="D79">
        <v>0</v>
      </c>
      <c r="E79">
        <v>0</v>
      </c>
      <c r="F79">
        <f t="shared" si="3"/>
        <v>0</v>
      </c>
      <c r="G79" t="s">
        <v>17</v>
      </c>
      <c r="H79" s="1" t="s">
        <v>10</v>
      </c>
      <c r="I79" s="1">
        <v>0</v>
      </c>
      <c r="J79" s="1">
        <v>0</v>
      </c>
      <c r="K79" s="1">
        <v>0</v>
      </c>
      <c r="M79" s="11">
        <v>1</v>
      </c>
      <c r="N79" s="11">
        <f t="shared" si="4"/>
        <v>1</v>
      </c>
      <c r="O79" s="11">
        <v>1</v>
      </c>
      <c r="P79" s="11">
        <v>1</v>
      </c>
      <c r="Q79">
        <v>1</v>
      </c>
      <c r="R79">
        <v>1</v>
      </c>
      <c r="S79" t="s">
        <v>145</v>
      </c>
    </row>
    <row r="80" spans="1:19" x14ac:dyDescent="0.35">
      <c r="A80" t="s">
        <v>34</v>
      </c>
      <c r="B80" s="4" t="s">
        <v>74</v>
      </c>
      <c r="C80">
        <v>34</v>
      </c>
      <c r="D80">
        <v>2</v>
      </c>
      <c r="E80">
        <v>1</v>
      </c>
      <c r="F80">
        <f t="shared" si="3"/>
        <v>1</v>
      </c>
      <c r="G80" t="s">
        <v>32</v>
      </c>
      <c r="H80" t="s">
        <v>33</v>
      </c>
      <c r="I80">
        <v>2</v>
      </c>
      <c r="J80">
        <v>2</v>
      </c>
      <c r="K80">
        <v>2</v>
      </c>
      <c r="L80" t="s">
        <v>64</v>
      </c>
      <c r="M80" s="11">
        <v>3</v>
      </c>
      <c r="N80" s="11">
        <f t="shared" si="4"/>
        <v>2</v>
      </c>
      <c r="O80" s="11">
        <v>3</v>
      </c>
      <c r="P80" s="11">
        <v>3</v>
      </c>
      <c r="Q80">
        <v>3</v>
      </c>
      <c r="R80">
        <v>3</v>
      </c>
      <c r="S80" t="s">
        <v>132</v>
      </c>
    </row>
    <row r="81" spans="1:19" x14ac:dyDescent="0.35">
      <c r="A81">
        <v>5</v>
      </c>
      <c r="B81" s="3" t="s">
        <v>72</v>
      </c>
      <c r="C81">
        <v>35</v>
      </c>
      <c r="D81">
        <v>0</v>
      </c>
      <c r="E81">
        <v>0</v>
      </c>
      <c r="F81">
        <f t="shared" si="3"/>
        <v>0</v>
      </c>
      <c r="G81" t="s">
        <v>17</v>
      </c>
      <c r="H81" s="1" t="s">
        <v>10</v>
      </c>
      <c r="I81" s="1">
        <v>1</v>
      </c>
      <c r="J81" s="1">
        <v>1</v>
      </c>
      <c r="K81" s="1">
        <v>1</v>
      </c>
      <c r="M81" s="11">
        <v>1</v>
      </c>
      <c r="N81" s="11">
        <f t="shared" si="4"/>
        <v>1</v>
      </c>
      <c r="O81" s="7">
        <v>1</v>
      </c>
      <c r="P81" s="11">
        <v>1</v>
      </c>
      <c r="Q81">
        <v>1</v>
      </c>
      <c r="R81">
        <v>1</v>
      </c>
      <c r="S81" t="s">
        <v>145</v>
      </c>
    </row>
    <row r="82" spans="1:19" x14ac:dyDescent="0.35">
      <c r="A82">
        <v>15</v>
      </c>
      <c r="B82" s="3" t="s">
        <v>72</v>
      </c>
      <c r="C82">
        <v>35</v>
      </c>
      <c r="D82">
        <v>0</v>
      </c>
      <c r="E82">
        <v>0</v>
      </c>
      <c r="F82">
        <f t="shared" si="3"/>
        <v>0</v>
      </c>
      <c r="G82" t="s">
        <v>17</v>
      </c>
      <c r="H82" s="1" t="s">
        <v>10</v>
      </c>
      <c r="I82" s="1">
        <v>1</v>
      </c>
      <c r="J82" s="1">
        <v>1</v>
      </c>
      <c r="K82" s="1">
        <v>1</v>
      </c>
      <c r="M82" s="14">
        <v>2</v>
      </c>
      <c r="N82" s="11">
        <f t="shared" si="4"/>
        <v>2</v>
      </c>
      <c r="O82" s="11">
        <v>2</v>
      </c>
      <c r="P82" s="11">
        <v>1</v>
      </c>
      <c r="Q82">
        <v>1</v>
      </c>
      <c r="R82">
        <v>1</v>
      </c>
      <c r="S82" t="s">
        <v>165</v>
      </c>
    </row>
    <row r="83" spans="1:19" s="11" customFormat="1" x14ac:dyDescent="0.35">
      <c r="A83" s="11">
        <v>16</v>
      </c>
      <c r="B83" s="12" t="s">
        <v>74</v>
      </c>
      <c r="C83" s="14">
        <v>38</v>
      </c>
      <c r="D83" s="11">
        <v>1</v>
      </c>
      <c r="E83" s="11">
        <v>0</v>
      </c>
      <c r="F83" s="11">
        <f t="shared" si="3"/>
        <v>0</v>
      </c>
      <c r="G83" s="11" t="s">
        <v>32</v>
      </c>
      <c r="H83" s="11" t="s">
        <v>33</v>
      </c>
      <c r="I83" s="11">
        <v>1</v>
      </c>
      <c r="J83" s="11">
        <v>1</v>
      </c>
      <c r="K83" s="11">
        <v>1</v>
      </c>
      <c r="M83" s="11">
        <v>3</v>
      </c>
      <c r="N83" s="11">
        <f t="shared" si="4"/>
        <v>2</v>
      </c>
      <c r="O83" s="11">
        <v>3</v>
      </c>
      <c r="P83" s="11">
        <v>3</v>
      </c>
      <c r="Q83">
        <v>3</v>
      </c>
      <c r="R83" s="11">
        <v>3</v>
      </c>
      <c r="S83" s="11" t="s">
        <v>179</v>
      </c>
    </row>
    <row r="84" spans="1:19" x14ac:dyDescent="0.35">
      <c r="A84">
        <v>97</v>
      </c>
      <c r="B84" s="3" t="s">
        <v>72</v>
      </c>
      <c r="C84">
        <v>35</v>
      </c>
      <c r="D84">
        <v>0</v>
      </c>
      <c r="E84">
        <v>0</v>
      </c>
      <c r="F84">
        <f t="shared" si="3"/>
        <v>0</v>
      </c>
      <c r="G84" t="s">
        <v>32</v>
      </c>
      <c r="H84" t="s">
        <v>33</v>
      </c>
      <c r="I84" s="1">
        <v>0</v>
      </c>
      <c r="J84" s="1">
        <v>0</v>
      </c>
      <c r="K84" s="1">
        <v>0</v>
      </c>
      <c r="M84" s="11">
        <v>1</v>
      </c>
      <c r="N84" s="11">
        <f t="shared" si="4"/>
        <v>1</v>
      </c>
      <c r="O84" s="11">
        <v>1</v>
      </c>
      <c r="P84" s="11">
        <v>1</v>
      </c>
      <c r="Q84">
        <v>1</v>
      </c>
      <c r="R84" s="11">
        <v>1</v>
      </c>
      <c r="S84" s="11" t="s">
        <v>145</v>
      </c>
    </row>
    <row r="85" spans="1:19" x14ac:dyDescent="0.35">
      <c r="A85">
        <v>119</v>
      </c>
      <c r="B85" s="3" t="s">
        <v>72</v>
      </c>
      <c r="C85">
        <v>35</v>
      </c>
      <c r="D85">
        <v>0</v>
      </c>
      <c r="E85">
        <v>0</v>
      </c>
      <c r="F85">
        <f t="shared" si="3"/>
        <v>0</v>
      </c>
      <c r="G85" t="s">
        <v>17</v>
      </c>
      <c r="H85" t="s">
        <v>10</v>
      </c>
      <c r="I85" s="1">
        <v>0</v>
      </c>
      <c r="J85" s="1">
        <v>0</v>
      </c>
      <c r="K85" s="1">
        <v>0</v>
      </c>
      <c r="M85" s="11">
        <v>1</v>
      </c>
      <c r="N85" s="11">
        <f t="shared" si="4"/>
        <v>1</v>
      </c>
      <c r="O85" s="11">
        <v>1</v>
      </c>
      <c r="P85" s="11">
        <v>1</v>
      </c>
      <c r="Q85">
        <v>1</v>
      </c>
      <c r="R85" s="11">
        <v>1</v>
      </c>
      <c r="S85" s="11" t="s">
        <v>180</v>
      </c>
    </row>
    <row r="86" spans="1:19" x14ac:dyDescent="0.35">
      <c r="A86">
        <v>694</v>
      </c>
      <c r="B86" s="4" t="s">
        <v>74</v>
      </c>
      <c r="C86">
        <v>35</v>
      </c>
      <c r="D86">
        <v>1</v>
      </c>
      <c r="E86">
        <v>0</v>
      </c>
      <c r="F86">
        <f t="shared" si="3"/>
        <v>0</v>
      </c>
      <c r="G86" t="s">
        <v>32</v>
      </c>
      <c r="H86" t="s">
        <v>33</v>
      </c>
      <c r="I86">
        <v>1</v>
      </c>
      <c r="J86" s="1">
        <v>1</v>
      </c>
      <c r="K86" s="1">
        <v>1</v>
      </c>
      <c r="M86" s="11">
        <v>2</v>
      </c>
      <c r="N86" s="11">
        <f t="shared" si="4"/>
        <v>2</v>
      </c>
      <c r="O86" s="11">
        <v>2</v>
      </c>
      <c r="P86" s="11">
        <v>2</v>
      </c>
      <c r="Q86">
        <v>2</v>
      </c>
      <c r="R86" s="11">
        <v>2</v>
      </c>
      <c r="S86" s="11" t="s">
        <v>151</v>
      </c>
    </row>
    <row r="87" spans="1:19" x14ac:dyDescent="0.35">
      <c r="A87">
        <v>874</v>
      </c>
      <c r="B87" s="6" t="s">
        <v>72</v>
      </c>
      <c r="C87">
        <v>35</v>
      </c>
      <c r="D87">
        <v>1</v>
      </c>
      <c r="E87">
        <v>0</v>
      </c>
      <c r="F87">
        <f t="shared" ref="F87:F99" si="5">IF(D87&gt;1,1,0)</f>
        <v>0</v>
      </c>
      <c r="G87" t="s">
        <v>17</v>
      </c>
      <c r="H87" s="1" t="s">
        <v>10</v>
      </c>
      <c r="I87" s="1">
        <v>2</v>
      </c>
      <c r="J87" s="1">
        <v>2</v>
      </c>
      <c r="K87" s="1">
        <v>2</v>
      </c>
      <c r="M87" s="11">
        <v>1</v>
      </c>
      <c r="N87" s="11">
        <f t="shared" si="4"/>
        <v>1</v>
      </c>
      <c r="O87" s="7">
        <v>2</v>
      </c>
      <c r="P87" s="11">
        <v>1</v>
      </c>
      <c r="Q87">
        <v>1</v>
      </c>
      <c r="R87" s="11">
        <v>1</v>
      </c>
      <c r="S87" s="11" t="s">
        <v>145</v>
      </c>
    </row>
    <row r="88" spans="1:19" x14ac:dyDescent="0.35">
      <c r="A88" s="4" t="s">
        <v>84</v>
      </c>
      <c r="B88" s="4" t="s">
        <v>73</v>
      </c>
      <c r="C88">
        <v>35</v>
      </c>
      <c r="D88">
        <v>3</v>
      </c>
      <c r="E88">
        <v>2</v>
      </c>
      <c r="F88">
        <f t="shared" si="5"/>
        <v>1</v>
      </c>
      <c r="G88" t="s">
        <v>40</v>
      </c>
      <c r="H88" t="s">
        <v>41</v>
      </c>
      <c r="I88">
        <v>3</v>
      </c>
      <c r="J88" s="1">
        <v>3</v>
      </c>
      <c r="K88" s="1">
        <v>3</v>
      </c>
      <c r="L88" t="s">
        <v>65</v>
      </c>
      <c r="M88" s="11">
        <v>2</v>
      </c>
      <c r="N88" s="11">
        <f t="shared" si="4"/>
        <v>2</v>
      </c>
      <c r="O88" s="11">
        <v>2</v>
      </c>
      <c r="P88" s="11">
        <v>3</v>
      </c>
      <c r="Q88">
        <v>2</v>
      </c>
      <c r="R88">
        <v>2</v>
      </c>
      <c r="S88" t="s">
        <v>131</v>
      </c>
    </row>
    <row r="89" spans="1:19" x14ac:dyDescent="0.35">
      <c r="A89" t="s">
        <v>36</v>
      </c>
      <c r="B89" s="4" t="s">
        <v>74</v>
      </c>
      <c r="C89">
        <v>35</v>
      </c>
      <c r="D89">
        <v>1</v>
      </c>
      <c r="E89">
        <v>0</v>
      </c>
      <c r="F89">
        <f t="shared" si="5"/>
        <v>0</v>
      </c>
      <c r="G89" t="s">
        <v>32</v>
      </c>
      <c r="H89" t="s">
        <v>33</v>
      </c>
      <c r="I89">
        <v>1</v>
      </c>
      <c r="J89" s="1">
        <v>1</v>
      </c>
      <c r="K89" s="1">
        <v>1</v>
      </c>
      <c r="M89" s="14">
        <v>2</v>
      </c>
      <c r="N89" s="11">
        <f t="shared" si="4"/>
        <v>2</v>
      </c>
      <c r="O89" s="11">
        <v>2</v>
      </c>
      <c r="P89" s="11">
        <v>1</v>
      </c>
      <c r="Q89">
        <v>1</v>
      </c>
      <c r="R89">
        <v>1</v>
      </c>
      <c r="S89" t="s">
        <v>154</v>
      </c>
    </row>
    <row r="90" spans="1:19" x14ac:dyDescent="0.35">
      <c r="A90" t="s">
        <v>25</v>
      </c>
      <c r="B90" s="4" t="s">
        <v>72</v>
      </c>
      <c r="C90">
        <v>35</v>
      </c>
      <c r="D90">
        <v>0</v>
      </c>
      <c r="E90">
        <v>0</v>
      </c>
      <c r="F90">
        <f t="shared" si="5"/>
        <v>0</v>
      </c>
      <c r="G90" t="s">
        <v>17</v>
      </c>
      <c r="H90" s="1" t="s">
        <v>10</v>
      </c>
      <c r="I90" s="1">
        <v>0</v>
      </c>
      <c r="J90" s="1">
        <v>0</v>
      </c>
      <c r="K90" s="1">
        <v>0</v>
      </c>
      <c r="M90" s="11">
        <v>1</v>
      </c>
      <c r="N90" s="11">
        <f t="shared" si="4"/>
        <v>1</v>
      </c>
      <c r="O90" s="11">
        <v>1</v>
      </c>
      <c r="P90" s="11">
        <v>1</v>
      </c>
      <c r="Q90">
        <v>1</v>
      </c>
      <c r="R90">
        <v>1</v>
      </c>
      <c r="S90" t="s">
        <v>133</v>
      </c>
    </row>
    <row r="91" spans="1:19" x14ac:dyDescent="0.35">
      <c r="A91" t="s">
        <v>62</v>
      </c>
      <c r="B91" s="3" t="s">
        <v>73</v>
      </c>
      <c r="C91">
        <v>35</v>
      </c>
      <c r="D91">
        <v>1</v>
      </c>
      <c r="E91">
        <v>0</v>
      </c>
      <c r="F91">
        <f t="shared" si="5"/>
        <v>0</v>
      </c>
      <c r="G91" t="s">
        <v>17</v>
      </c>
      <c r="H91" t="s">
        <v>10</v>
      </c>
      <c r="I91" t="s">
        <v>219</v>
      </c>
      <c r="J91" s="1">
        <v>1</v>
      </c>
      <c r="K91" s="1">
        <v>1</v>
      </c>
      <c r="M91" s="14">
        <v>2</v>
      </c>
      <c r="N91" s="11">
        <f t="shared" si="4"/>
        <v>2</v>
      </c>
      <c r="O91" s="11">
        <v>2</v>
      </c>
      <c r="P91" s="14">
        <v>2</v>
      </c>
      <c r="Q91">
        <v>1</v>
      </c>
      <c r="R91">
        <v>1</v>
      </c>
      <c r="S91" t="s">
        <v>181</v>
      </c>
    </row>
    <row r="92" spans="1:19" x14ac:dyDescent="0.35">
      <c r="A92">
        <v>25</v>
      </c>
      <c r="B92" s="4" t="s">
        <v>72</v>
      </c>
      <c r="C92">
        <v>38</v>
      </c>
      <c r="D92">
        <v>1</v>
      </c>
      <c r="E92">
        <v>0</v>
      </c>
      <c r="F92">
        <f t="shared" si="5"/>
        <v>0</v>
      </c>
      <c r="G92" t="s">
        <v>17</v>
      </c>
      <c r="H92" t="s">
        <v>10</v>
      </c>
      <c r="I92">
        <v>2</v>
      </c>
      <c r="J92" s="1">
        <v>2</v>
      </c>
      <c r="K92" s="1">
        <v>2</v>
      </c>
      <c r="M92" s="11">
        <v>2</v>
      </c>
      <c r="N92" s="11">
        <f t="shared" si="4"/>
        <v>2</v>
      </c>
      <c r="O92" s="11">
        <v>2</v>
      </c>
      <c r="P92" s="11">
        <v>2</v>
      </c>
      <c r="Q92">
        <v>2</v>
      </c>
      <c r="R92">
        <v>2</v>
      </c>
      <c r="S92" t="s">
        <v>151</v>
      </c>
    </row>
    <row r="93" spans="1:19" x14ac:dyDescent="0.35">
      <c r="A93">
        <v>27</v>
      </c>
      <c r="B93" s="4" t="s">
        <v>74</v>
      </c>
      <c r="C93">
        <v>38</v>
      </c>
      <c r="D93">
        <v>1</v>
      </c>
      <c r="E93">
        <v>0</v>
      </c>
      <c r="F93">
        <f t="shared" si="5"/>
        <v>0</v>
      </c>
      <c r="G93" t="s">
        <v>32</v>
      </c>
      <c r="H93" t="s">
        <v>33</v>
      </c>
      <c r="I93">
        <v>1</v>
      </c>
      <c r="J93">
        <v>1</v>
      </c>
      <c r="K93">
        <v>1</v>
      </c>
      <c r="M93" s="11">
        <v>2</v>
      </c>
      <c r="N93" s="11">
        <f t="shared" si="4"/>
        <v>2</v>
      </c>
      <c r="O93" s="11">
        <v>2</v>
      </c>
      <c r="P93" s="11">
        <v>2</v>
      </c>
      <c r="Q93">
        <v>1</v>
      </c>
      <c r="R93">
        <v>1</v>
      </c>
      <c r="S93" t="s">
        <v>151</v>
      </c>
    </row>
    <row r="94" spans="1:19" x14ac:dyDescent="0.35">
      <c r="A94">
        <v>32</v>
      </c>
      <c r="B94" s="3" t="s">
        <v>73</v>
      </c>
      <c r="C94">
        <v>38</v>
      </c>
      <c r="D94">
        <v>1</v>
      </c>
      <c r="E94">
        <v>0</v>
      </c>
      <c r="F94">
        <f t="shared" si="5"/>
        <v>0</v>
      </c>
      <c r="G94" t="s">
        <v>28</v>
      </c>
      <c r="H94" t="s">
        <v>29</v>
      </c>
      <c r="I94">
        <v>1</v>
      </c>
      <c r="J94" s="1">
        <v>1</v>
      </c>
      <c r="K94" s="1">
        <v>1</v>
      </c>
      <c r="M94" s="14">
        <v>2</v>
      </c>
      <c r="N94" s="11">
        <f t="shared" si="4"/>
        <v>2</v>
      </c>
      <c r="O94" s="11">
        <v>2</v>
      </c>
      <c r="P94" s="11">
        <v>1</v>
      </c>
      <c r="Q94">
        <v>1</v>
      </c>
      <c r="R94">
        <v>1</v>
      </c>
      <c r="S94" t="s">
        <v>154</v>
      </c>
    </row>
    <row r="95" spans="1:19" x14ac:dyDescent="0.35">
      <c r="A95" s="4">
        <v>194</v>
      </c>
      <c r="B95" s="4" t="s">
        <v>72</v>
      </c>
      <c r="C95">
        <v>38</v>
      </c>
      <c r="D95">
        <v>0</v>
      </c>
      <c r="E95">
        <v>0</v>
      </c>
      <c r="F95">
        <f t="shared" si="5"/>
        <v>0</v>
      </c>
      <c r="G95" t="s">
        <v>17</v>
      </c>
      <c r="H95" s="1" t="s">
        <v>10</v>
      </c>
      <c r="I95" s="1">
        <v>1</v>
      </c>
      <c r="J95" s="1">
        <v>1</v>
      </c>
      <c r="K95" s="1">
        <v>1</v>
      </c>
      <c r="M95" s="11">
        <v>1</v>
      </c>
      <c r="N95" s="11">
        <f t="shared" si="4"/>
        <v>1</v>
      </c>
      <c r="O95" s="7">
        <v>1</v>
      </c>
      <c r="P95" s="11">
        <v>1</v>
      </c>
      <c r="Q95">
        <v>1</v>
      </c>
      <c r="R95">
        <v>1</v>
      </c>
      <c r="S95" t="s">
        <v>145</v>
      </c>
    </row>
    <row r="96" spans="1:19" x14ac:dyDescent="0.35">
      <c r="A96">
        <v>197</v>
      </c>
      <c r="B96" s="4" t="s">
        <v>73</v>
      </c>
      <c r="C96">
        <v>38</v>
      </c>
      <c r="D96">
        <v>0</v>
      </c>
      <c r="E96">
        <v>0</v>
      </c>
      <c r="F96">
        <f t="shared" si="5"/>
        <v>0</v>
      </c>
      <c r="G96" t="s">
        <v>31</v>
      </c>
      <c r="H96" t="s">
        <v>29</v>
      </c>
      <c r="I96" t="s">
        <v>219</v>
      </c>
      <c r="J96" s="1">
        <v>1</v>
      </c>
      <c r="K96" s="1">
        <v>1</v>
      </c>
      <c r="M96" s="14">
        <v>2</v>
      </c>
      <c r="N96" s="11">
        <f t="shared" si="4"/>
        <v>2</v>
      </c>
      <c r="O96" s="11">
        <v>2</v>
      </c>
      <c r="P96" s="11">
        <v>1</v>
      </c>
      <c r="Q96">
        <v>1</v>
      </c>
      <c r="R96">
        <v>1</v>
      </c>
      <c r="S96" t="s">
        <v>182</v>
      </c>
    </row>
    <row r="97" spans="1:19" x14ac:dyDescent="0.35">
      <c r="A97">
        <v>208</v>
      </c>
      <c r="B97" s="4" t="s">
        <v>72</v>
      </c>
      <c r="C97">
        <v>38</v>
      </c>
      <c r="D97">
        <v>1</v>
      </c>
      <c r="E97">
        <v>0</v>
      </c>
      <c r="F97">
        <f t="shared" si="5"/>
        <v>0</v>
      </c>
      <c r="G97" t="s">
        <v>101</v>
      </c>
      <c r="H97" t="s">
        <v>11</v>
      </c>
      <c r="I97">
        <v>1</v>
      </c>
      <c r="J97" s="1">
        <v>1</v>
      </c>
      <c r="K97" s="1">
        <v>1</v>
      </c>
      <c r="M97" s="11">
        <v>2</v>
      </c>
      <c r="N97" s="11">
        <f t="shared" si="4"/>
        <v>2</v>
      </c>
      <c r="O97" s="11">
        <v>2</v>
      </c>
      <c r="P97" s="11">
        <v>2</v>
      </c>
      <c r="Q97">
        <v>1</v>
      </c>
      <c r="R97">
        <v>1</v>
      </c>
      <c r="S97" t="s">
        <v>183</v>
      </c>
    </row>
    <row r="98" spans="1:19" x14ac:dyDescent="0.35">
      <c r="A98" t="s">
        <v>30</v>
      </c>
      <c r="B98" s="4" t="s">
        <v>73</v>
      </c>
      <c r="C98">
        <v>38</v>
      </c>
      <c r="D98">
        <v>1</v>
      </c>
      <c r="E98">
        <v>0</v>
      </c>
      <c r="F98">
        <f t="shared" si="5"/>
        <v>0</v>
      </c>
      <c r="G98" t="s">
        <v>28</v>
      </c>
      <c r="H98" t="s">
        <v>29</v>
      </c>
      <c r="I98">
        <v>1</v>
      </c>
      <c r="J98" s="1">
        <v>1</v>
      </c>
      <c r="K98" s="1">
        <v>1</v>
      </c>
      <c r="M98" s="11">
        <v>1</v>
      </c>
      <c r="N98" s="11">
        <f t="shared" si="4"/>
        <v>1</v>
      </c>
      <c r="O98" s="7">
        <v>2</v>
      </c>
      <c r="P98" s="11">
        <v>1</v>
      </c>
      <c r="Q98">
        <v>1</v>
      </c>
      <c r="R98">
        <v>1</v>
      </c>
      <c r="S98" t="s">
        <v>145</v>
      </c>
    </row>
    <row r="99" spans="1:19" x14ac:dyDescent="0.35">
      <c r="A99" s="4" t="s">
        <v>79</v>
      </c>
      <c r="B99" s="4" t="s">
        <v>73</v>
      </c>
      <c r="C99">
        <v>38</v>
      </c>
      <c r="D99">
        <v>0</v>
      </c>
      <c r="E99">
        <v>0</v>
      </c>
      <c r="F99">
        <f t="shared" si="5"/>
        <v>0</v>
      </c>
      <c r="G99" t="s">
        <v>31</v>
      </c>
      <c r="H99" t="s">
        <v>29</v>
      </c>
      <c r="I99">
        <v>1</v>
      </c>
      <c r="J99" s="1">
        <v>1</v>
      </c>
      <c r="K99" s="1">
        <v>1</v>
      </c>
      <c r="M99" s="11">
        <v>1</v>
      </c>
      <c r="N99" s="11">
        <f t="shared" si="4"/>
        <v>1</v>
      </c>
      <c r="O99" s="7">
        <v>1</v>
      </c>
      <c r="P99" s="11">
        <v>1</v>
      </c>
      <c r="Q99">
        <v>1</v>
      </c>
      <c r="R99">
        <v>1</v>
      </c>
      <c r="S99" t="s">
        <v>145</v>
      </c>
    </row>
  </sheetData>
  <sortState xmlns:xlrd2="http://schemas.microsoft.com/office/spreadsheetml/2017/richdata2" ref="A2:L99">
    <sortCondition ref="C2:C99"/>
    <sortCondition ref="A2:A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73C32-A612-E24E-938F-58E7FC0C903F}">
  <dimension ref="A1:AI98"/>
  <sheetViews>
    <sheetView zoomScale="69" zoomScaleNormal="69" workbookViewId="0">
      <selection activeCell="L1" sqref="L1"/>
    </sheetView>
  </sheetViews>
  <sheetFormatPr defaultColWidth="10.6640625" defaultRowHeight="15.5" x14ac:dyDescent="0.35"/>
  <cols>
    <col min="4" max="5" width="15.6640625" customWidth="1"/>
    <col min="6" max="6" width="19.83203125" customWidth="1"/>
    <col min="7" max="7" width="16.5" customWidth="1"/>
    <col min="8" max="9" width="16.1640625" customWidth="1"/>
    <col min="10" max="10" width="16.1640625" style="11" customWidth="1"/>
    <col min="11" max="11" width="10.6640625" style="11"/>
    <col min="12" max="13" width="16.1640625" style="11" customWidth="1"/>
    <col min="17" max="18" width="10.6640625" style="11"/>
    <col min="20" max="20" width="10.6640625" style="11"/>
  </cols>
  <sheetData>
    <row r="1" spans="1:35" x14ac:dyDescent="0.35">
      <c r="A1" t="s">
        <v>0</v>
      </c>
      <c r="B1" t="s">
        <v>71</v>
      </c>
      <c r="C1" t="s">
        <v>1</v>
      </c>
      <c r="D1" t="s">
        <v>2</v>
      </c>
      <c r="E1" t="s">
        <v>85</v>
      </c>
      <c r="F1" t="s">
        <v>3</v>
      </c>
      <c r="G1" t="s">
        <v>4</v>
      </c>
      <c r="H1" t="s">
        <v>104</v>
      </c>
      <c r="J1" s="11" t="s">
        <v>217</v>
      </c>
      <c r="K1" s="11" t="s">
        <v>227</v>
      </c>
      <c r="L1" s="11" t="s">
        <v>226</v>
      </c>
      <c r="M1" s="11" t="s">
        <v>228</v>
      </c>
      <c r="N1" t="s">
        <v>139</v>
      </c>
      <c r="O1" t="s">
        <v>135</v>
      </c>
      <c r="Q1" s="11" t="s">
        <v>141</v>
      </c>
      <c r="R1" s="11" t="s">
        <v>224</v>
      </c>
      <c r="T1" s="11" t="s">
        <v>140</v>
      </c>
      <c r="AA1" t="s">
        <v>6</v>
      </c>
      <c r="AE1" t="s">
        <v>7</v>
      </c>
      <c r="AF1" t="s">
        <v>86</v>
      </c>
      <c r="AI1" t="s">
        <v>8</v>
      </c>
    </row>
    <row r="2" spans="1:35" x14ac:dyDescent="0.35">
      <c r="A2" s="14">
        <v>915</v>
      </c>
      <c r="B2" s="15" t="s">
        <v>73</v>
      </c>
      <c r="C2" s="14">
        <v>8</v>
      </c>
      <c r="D2" s="14">
        <v>1</v>
      </c>
      <c r="E2" s="14">
        <v>0</v>
      </c>
      <c r="F2" s="14">
        <v>0</v>
      </c>
      <c r="G2" s="14" t="s">
        <v>11</v>
      </c>
      <c r="H2" s="14" t="s">
        <v>102</v>
      </c>
      <c r="I2" s="14"/>
      <c r="J2" s="11">
        <v>2</v>
      </c>
      <c r="K2" s="11">
        <v>2</v>
      </c>
      <c r="L2" s="11">
        <v>1</v>
      </c>
      <c r="M2" s="11" t="s">
        <v>229</v>
      </c>
      <c r="N2">
        <f>O2</f>
        <v>2</v>
      </c>
      <c r="O2">
        <v>2</v>
      </c>
      <c r="Q2" s="11">
        <v>2</v>
      </c>
      <c r="R2" s="11">
        <f>IF(Q2&gt;3,Q2-1,Q2)</f>
        <v>2</v>
      </c>
      <c r="T2" s="11">
        <v>2</v>
      </c>
      <c r="U2" t="s">
        <v>184</v>
      </c>
      <c r="AA2" t="s">
        <v>13</v>
      </c>
      <c r="AD2">
        <v>0</v>
      </c>
      <c r="AE2" s="5">
        <v>0</v>
      </c>
      <c r="AF2" t="s">
        <v>89</v>
      </c>
      <c r="AG2" t="s">
        <v>90</v>
      </c>
    </row>
    <row r="3" spans="1:35" x14ac:dyDescent="0.35">
      <c r="A3" s="14">
        <v>963</v>
      </c>
      <c r="B3" s="15" t="s">
        <v>73</v>
      </c>
      <c r="C3" s="14">
        <v>9</v>
      </c>
      <c r="D3" s="14">
        <v>0</v>
      </c>
      <c r="E3" s="14">
        <v>0</v>
      </c>
      <c r="F3" s="14">
        <v>0</v>
      </c>
      <c r="G3" s="14" t="s">
        <v>11</v>
      </c>
      <c r="H3" s="14" t="s">
        <v>17</v>
      </c>
      <c r="I3" s="14"/>
      <c r="J3" s="11">
        <v>1</v>
      </c>
      <c r="K3" s="7">
        <v>3</v>
      </c>
      <c r="L3" s="11">
        <v>1</v>
      </c>
      <c r="M3" s="11" t="s">
        <v>230</v>
      </c>
      <c r="N3">
        <f t="shared" ref="N3:N66" si="0">O3</f>
        <v>1</v>
      </c>
      <c r="O3">
        <v>1</v>
      </c>
      <c r="Q3" s="11">
        <v>1</v>
      </c>
      <c r="R3" s="11">
        <f t="shared" ref="R3:R66" si="1">IF(Q3&gt;3,Q3-1,Q3)</f>
        <v>1</v>
      </c>
      <c r="T3" s="11">
        <v>1</v>
      </c>
      <c r="U3" t="s">
        <v>145</v>
      </c>
      <c r="AA3" t="s">
        <v>15</v>
      </c>
      <c r="AD3">
        <v>1</v>
      </c>
      <c r="AE3" t="s">
        <v>14</v>
      </c>
      <c r="AF3" t="s">
        <v>16</v>
      </c>
      <c r="AG3" t="s">
        <v>91</v>
      </c>
    </row>
    <row r="4" spans="1:35" x14ac:dyDescent="0.35">
      <c r="A4" s="14">
        <v>624</v>
      </c>
      <c r="B4" s="15" t="s">
        <v>73</v>
      </c>
      <c r="C4" s="14">
        <v>15</v>
      </c>
      <c r="D4" s="14">
        <v>0</v>
      </c>
      <c r="E4" s="14">
        <v>0</v>
      </c>
      <c r="F4" s="14">
        <v>0</v>
      </c>
      <c r="G4" s="14" t="s">
        <v>103</v>
      </c>
      <c r="H4" s="14" t="s">
        <v>11</v>
      </c>
      <c r="I4" s="14"/>
      <c r="J4" s="11">
        <v>1</v>
      </c>
      <c r="K4" s="14">
        <v>2</v>
      </c>
      <c r="L4" s="11">
        <v>1</v>
      </c>
      <c r="M4" s="11" t="s">
        <v>230</v>
      </c>
      <c r="N4">
        <f t="shared" si="0"/>
        <v>1</v>
      </c>
      <c r="O4">
        <v>1</v>
      </c>
      <c r="Q4" s="14">
        <v>2</v>
      </c>
      <c r="R4" s="11">
        <f t="shared" si="1"/>
        <v>2</v>
      </c>
      <c r="T4" s="14">
        <v>2</v>
      </c>
      <c r="U4" t="s">
        <v>151</v>
      </c>
      <c r="AA4" t="s">
        <v>18</v>
      </c>
      <c r="AD4">
        <v>2</v>
      </c>
      <c r="AE4" t="s">
        <v>16</v>
      </c>
      <c r="AF4" t="s">
        <v>87</v>
      </c>
      <c r="AG4" t="s">
        <v>92</v>
      </c>
    </row>
    <row r="5" spans="1:35" x14ac:dyDescent="0.35">
      <c r="A5" s="14">
        <v>973</v>
      </c>
      <c r="B5" s="15" t="s">
        <v>73</v>
      </c>
      <c r="C5" s="14">
        <v>33</v>
      </c>
      <c r="D5" s="14">
        <v>0</v>
      </c>
      <c r="E5" s="14">
        <v>0</v>
      </c>
      <c r="F5" s="14">
        <v>0</v>
      </c>
      <c r="G5" s="14" t="s">
        <v>11</v>
      </c>
      <c r="H5" s="14" t="s">
        <v>11</v>
      </c>
      <c r="I5" s="14"/>
      <c r="J5" s="11">
        <v>0</v>
      </c>
      <c r="K5" s="11">
        <v>1</v>
      </c>
      <c r="L5" s="11">
        <v>0</v>
      </c>
      <c r="M5" s="11" t="s">
        <v>230</v>
      </c>
      <c r="N5">
        <f t="shared" si="0"/>
        <v>1</v>
      </c>
      <c r="O5">
        <v>1</v>
      </c>
      <c r="Q5" s="11">
        <v>1</v>
      </c>
      <c r="R5" s="11">
        <f t="shared" si="1"/>
        <v>1</v>
      </c>
      <c r="T5" s="11">
        <v>1</v>
      </c>
      <c r="U5" t="s">
        <v>145</v>
      </c>
      <c r="AA5" t="s">
        <v>20</v>
      </c>
      <c r="AD5">
        <v>3</v>
      </c>
      <c r="AE5" t="s">
        <v>19</v>
      </c>
      <c r="AF5" t="s">
        <v>88</v>
      </c>
      <c r="AG5" t="s">
        <v>88</v>
      </c>
    </row>
    <row r="6" spans="1:35" x14ac:dyDescent="0.35">
      <c r="A6" s="14">
        <v>831</v>
      </c>
      <c r="B6" s="15" t="s">
        <v>72</v>
      </c>
      <c r="C6" s="14">
        <v>5</v>
      </c>
      <c r="D6" s="14">
        <v>0</v>
      </c>
      <c r="E6" s="14">
        <v>0</v>
      </c>
      <c r="F6" s="14">
        <v>0</v>
      </c>
      <c r="G6" s="14" t="s">
        <v>26</v>
      </c>
      <c r="H6" s="14" t="s">
        <v>103</v>
      </c>
      <c r="I6" s="14"/>
      <c r="J6" s="11">
        <v>1</v>
      </c>
      <c r="K6" s="7">
        <v>2</v>
      </c>
      <c r="L6" s="11">
        <v>1</v>
      </c>
      <c r="M6" s="11" t="s">
        <v>230</v>
      </c>
      <c r="N6">
        <f t="shared" si="0"/>
        <v>1</v>
      </c>
      <c r="O6">
        <v>1</v>
      </c>
      <c r="Q6" s="11">
        <v>1</v>
      </c>
      <c r="R6" s="11">
        <f t="shared" si="1"/>
        <v>1</v>
      </c>
      <c r="T6" s="11">
        <v>1</v>
      </c>
      <c r="U6" t="s">
        <v>145</v>
      </c>
      <c r="AA6" t="s">
        <v>22</v>
      </c>
      <c r="AD6">
        <v>4</v>
      </c>
      <c r="AE6" t="s">
        <v>21</v>
      </c>
    </row>
    <row r="7" spans="1:35" x14ac:dyDescent="0.35">
      <c r="A7" s="14">
        <v>913</v>
      </c>
      <c r="B7" s="15" t="s">
        <v>72</v>
      </c>
      <c r="C7" s="14">
        <v>8</v>
      </c>
      <c r="D7" s="14">
        <v>0</v>
      </c>
      <c r="E7" s="14">
        <v>0</v>
      </c>
      <c r="F7" s="14">
        <v>0</v>
      </c>
      <c r="G7" s="14" t="s">
        <v>11</v>
      </c>
      <c r="H7" s="14" t="s">
        <v>103</v>
      </c>
      <c r="I7" s="14"/>
      <c r="J7" s="11">
        <v>1</v>
      </c>
      <c r="K7" s="11">
        <v>2</v>
      </c>
      <c r="L7" s="11">
        <v>1</v>
      </c>
      <c r="M7" s="11" t="s">
        <v>230</v>
      </c>
      <c r="N7">
        <f t="shared" si="0"/>
        <v>1</v>
      </c>
      <c r="O7">
        <v>1</v>
      </c>
      <c r="Q7" s="11">
        <v>2</v>
      </c>
      <c r="R7" s="11">
        <f t="shared" si="1"/>
        <v>2</v>
      </c>
      <c r="T7" s="11">
        <v>2</v>
      </c>
      <c r="U7" t="s">
        <v>185</v>
      </c>
      <c r="AA7" t="s">
        <v>12</v>
      </c>
      <c r="AD7">
        <v>5</v>
      </c>
      <c r="AE7" t="s">
        <v>23</v>
      </c>
    </row>
    <row r="8" spans="1:35" x14ac:dyDescent="0.35">
      <c r="A8" s="14">
        <v>967</v>
      </c>
      <c r="B8" s="15" t="s">
        <v>72</v>
      </c>
      <c r="C8" s="14">
        <v>9</v>
      </c>
      <c r="D8" s="14">
        <v>0</v>
      </c>
      <c r="E8" s="14">
        <v>0</v>
      </c>
      <c r="F8" s="14">
        <v>0</v>
      </c>
      <c r="G8" s="14" t="s">
        <v>11</v>
      </c>
      <c r="H8" s="14" t="s">
        <v>47</v>
      </c>
      <c r="I8" s="14"/>
      <c r="J8" s="11">
        <v>1</v>
      </c>
      <c r="K8" s="11">
        <v>2</v>
      </c>
      <c r="L8" s="11">
        <v>1</v>
      </c>
      <c r="M8" s="11" t="s">
        <v>230</v>
      </c>
      <c r="N8">
        <f t="shared" si="0"/>
        <v>2</v>
      </c>
      <c r="O8">
        <v>2</v>
      </c>
      <c r="Q8" s="11">
        <v>2</v>
      </c>
      <c r="R8" s="11">
        <f t="shared" si="1"/>
        <v>2</v>
      </c>
      <c r="T8" s="11">
        <v>2</v>
      </c>
      <c r="U8" t="s">
        <v>185</v>
      </c>
    </row>
    <row r="9" spans="1:35" x14ac:dyDescent="0.35">
      <c r="A9" s="14">
        <v>46</v>
      </c>
      <c r="B9" s="16" t="s">
        <v>72</v>
      </c>
      <c r="C9" s="14">
        <v>27</v>
      </c>
      <c r="D9" s="14">
        <v>0</v>
      </c>
      <c r="E9" s="14">
        <v>0</v>
      </c>
      <c r="F9" s="14">
        <v>2</v>
      </c>
      <c r="G9" s="14" t="s">
        <v>17</v>
      </c>
      <c r="H9" s="14" t="s">
        <v>17</v>
      </c>
      <c r="I9" s="14"/>
      <c r="J9" s="11">
        <v>1</v>
      </c>
      <c r="K9" s="11">
        <v>5</v>
      </c>
      <c r="L9" s="11">
        <v>2</v>
      </c>
      <c r="M9" s="11" t="s">
        <v>231</v>
      </c>
      <c r="N9">
        <f t="shared" si="0"/>
        <v>5</v>
      </c>
      <c r="O9">
        <v>5</v>
      </c>
      <c r="Q9" s="11">
        <v>5</v>
      </c>
      <c r="R9" s="11">
        <f t="shared" si="1"/>
        <v>4</v>
      </c>
      <c r="T9" s="11">
        <v>3</v>
      </c>
      <c r="U9" t="s">
        <v>186</v>
      </c>
      <c r="AA9" t="s">
        <v>76</v>
      </c>
    </row>
    <row r="10" spans="1:35" x14ac:dyDescent="0.35">
      <c r="A10" s="15" t="s">
        <v>98</v>
      </c>
      <c r="B10" s="15" t="s">
        <v>73</v>
      </c>
      <c r="C10" s="14">
        <v>30</v>
      </c>
      <c r="D10" s="14">
        <v>0</v>
      </c>
      <c r="E10" s="14">
        <v>0</v>
      </c>
      <c r="F10" s="14">
        <v>0</v>
      </c>
      <c r="G10" s="14" t="s">
        <v>11</v>
      </c>
      <c r="H10" s="14" t="s">
        <v>105</v>
      </c>
      <c r="I10" s="14"/>
      <c r="J10" s="11">
        <v>0</v>
      </c>
      <c r="K10" s="7">
        <v>2</v>
      </c>
      <c r="L10" s="11">
        <v>1</v>
      </c>
      <c r="M10" s="11" t="s">
        <v>232</v>
      </c>
      <c r="N10">
        <f t="shared" si="0"/>
        <v>1</v>
      </c>
      <c r="O10">
        <v>1</v>
      </c>
      <c r="Q10" s="11">
        <v>2</v>
      </c>
      <c r="R10" s="11">
        <f t="shared" si="1"/>
        <v>2</v>
      </c>
      <c r="T10" s="11">
        <v>2</v>
      </c>
      <c r="U10" t="s">
        <v>187</v>
      </c>
    </row>
    <row r="11" spans="1:35" x14ac:dyDescent="0.35">
      <c r="A11" s="14">
        <v>976</v>
      </c>
      <c r="B11" s="15" t="s">
        <v>72</v>
      </c>
      <c r="C11" s="14">
        <v>33</v>
      </c>
      <c r="D11" s="14">
        <v>0</v>
      </c>
      <c r="E11" s="14">
        <v>0</v>
      </c>
      <c r="F11" s="14">
        <v>0</v>
      </c>
      <c r="G11" s="14" t="s">
        <v>11</v>
      </c>
      <c r="H11" s="14" t="s">
        <v>11</v>
      </c>
      <c r="I11" s="14"/>
      <c r="J11" s="11">
        <v>1</v>
      </c>
      <c r="K11" s="7">
        <v>1</v>
      </c>
      <c r="L11" s="11">
        <v>1</v>
      </c>
      <c r="M11" s="11" t="s">
        <v>230</v>
      </c>
      <c r="N11">
        <f t="shared" si="0"/>
        <v>1</v>
      </c>
      <c r="O11">
        <v>1</v>
      </c>
      <c r="Q11" s="11">
        <v>1</v>
      </c>
      <c r="R11" s="11">
        <f t="shared" si="1"/>
        <v>1</v>
      </c>
      <c r="T11" s="11">
        <v>1</v>
      </c>
      <c r="U11" t="s">
        <v>145</v>
      </c>
    </row>
    <row r="12" spans="1:35" x14ac:dyDescent="0.35">
      <c r="A12" s="15" t="s">
        <v>82</v>
      </c>
      <c r="B12" s="15" t="s">
        <v>72</v>
      </c>
      <c r="C12" s="14">
        <v>33</v>
      </c>
      <c r="D12" s="14">
        <v>0</v>
      </c>
      <c r="E12" s="14">
        <v>0</v>
      </c>
      <c r="F12" s="14">
        <v>0</v>
      </c>
      <c r="G12" s="14" t="s">
        <v>11</v>
      </c>
      <c r="H12" s="14" t="s">
        <v>11</v>
      </c>
      <c r="I12" s="14"/>
      <c r="J12" s="11">
        <v>0</v>
      </c>
      <c r="K12" s="11">
        <v>1</v>
      </c>
      <c r="L12" s="11">
        <v>0</v>
      </c>
      <c r="M12" s="11" t="s">
        <v>230</v>
      </c>
      <c r="N12">
        <f t="shared" si="0"/>
        <v>1</v>
      </c>
      <c r="O12">
        <v>1</v>
      </c>
      <c r="Q12" s="11">
        <v>1</v>
      </c>
      <c r="R12" s="11">
        <f t="shared" si="1"/>
        <v>1</v>
      </c>
      <c r="T12" s="11">
        <v>1</v>
      </c>
      <c r="U12" t="s">
        <v>188</v>
      </c>
    </row>
    <row r="13" spans="1:35" x14ac:dyDescent="0.35">
      <c r="A13" s="14">
        <v>15</v>
      </c>
      <c r="B13" s="16" t="s">
        <v>72</v>
      </c>
      <c r="C13" s="14">
        <v>35</v>
      </c>
      <c r="D13" s="14">
        <v>0</v>
      </c>
      <c r="E13" s="14">
        <v>0</v>
      </c>
      <c r="F13" s="14">
        <v>0</v>
      </c>
      <c r="G13" s="14" t="s">
        <v>17</v>
      </c>
      <c r="H13" s="14" t="s">
        <v>17</v>
      </c>
      <c r="I13" s="14"/>
      <c r="J13" s="11">
        <v>1</v>
      </c>
      <c r="K13" s="14">
        <v>3</v>
      </c>
      <c r="L13" s="11">
        <v>2</v>
      </c>
      <c r="M13" s="11" t="s">
        <v>236</v>
      </c>
      <c r="N13">
        <f t="shared" si="0"/>
        <v>1</v>
      </c>
      <c r="O13">
        <v>1</v>
      </c>
      <c r="Q13" s="14">
        <v>3</v>
      </c>
      <c r="R13" s="11">
        <f t="shared" si="1"/>
        <v>3</v>
      </c>
      <c r="T13" s="14">
        <v>2</v>
      </c>
      <c r="U13" t="s">
        <v>189</v>
      </c>
    </row>
    <row r="14" spans="1:35" x14ac:dyDescent="0.35">
      <c r="A14" s="14">
        <v>923</v>
      </c>
      <c r="B14" s="16" t="s">
        <v>72</v>
      </c>
      <c r="C14" s="14">
        <v>35</v>
      </c>
      <c r="D14" s="14">
        <v>0</v>
      </c>
      <c r="E14" s="14">
        <v>0</v>
      </c>
      <c r="F14" s="14">
        <v>0</v>
      </c>
      <c r="G14" s="14" t="s">
        <v>11</v>
      </c>
      <c r="H14" s="14" t="s">
        <v>106</v>
      </c>
      <c r="I14" s="14"/>
      <c r="J14" s="11">
        <v>2</v>
      </c>
      <c r="K14" s="14">
        <v>2</v>
      </c>
      <c r="L14" s="11">
        <v>2</v>
      </c>
      <c r="M14" s="11" t="s">
        <v>230</v>
      </c>
      <c r="N14">
        <f t="shared" si="0"/>
        <v>3</v>
      </c>
      <c r="O14">
        <v>3</v>
      </c>
      <c r="Q14" s="14">
        <v>2</v>
      </c>
      <c r="R14" s="11">
        <f t="shared" si="1"/>
        <v>2</v>
      </c>
      <c r="T14" s="11">
        <v>2</v>
      </c>
      <c r="U14" t="s">
        <v>151</v>
      </c>
      <c r="AA14" t="s">
        <v>134</v>
      </c>
    </row>
    <row r="15" spans="1:35" x14ac:dyDescent="0.35">
      <c r="A15" s="14">
        <v>931</v>
      </c>
      <c r="B15" s="16" t="s">
        <v>72</v>
      </c>
      <c r="C15" s="14">
        <v>35</v>
      </c>
      <c r="D15" s="14">
        <v>0</v>
      </c>
      <c r="E15" s="14">
        <v>0</v>
      </c>
      <c r="F15" s="14">
        <v>0</v>
      </c>
      <c r="G15" s="14" t="s">
        <v>11</v>
      </c>
      <c r="H15" s="14" t="s">
        <v>11</v>
      </c>
      <c r="I15" s="14"/>
      <c r="J15" s="11">
        <v>1</v>
      </c>
      <c r="K15" s="11">
        <v>2</v>
      </c>
      <c r="L15" s="7">
        <v>1</v>
      </c>
      <c r="M15" s="11" t="s">
        <v>237</v>
      </c>
      <c r="N15">
        <v>2</v>
      </c>
      <c r="O15">
        <v>2</v>
      </c>
      <c r="Q15" s="11">
        <v>2</v>
      </c>
      <c r="R15" s="11">
        <f t="shared" si="1"/>
        <v>2</v>
      </c>
      <c r="T15" s="11">
        <v>2</v>
      </c>
      <c r="U15" t="s">
        <v>191</v>
      </c>
      <c r="AA15">
        <v>1</v>
      </c>
      <c r="AB15" t="s">
        <v>123</v>
      </c>
    </row>
    <row r="16" spans="1:35" x14ac:dyDescent="0.35">
      <c r="A16" s="14" t="s">
        <v>46</v>
      </c>
      <c r="B16" s="15" t="s">
        <v>73</v>
      </c>
      <c r="C16" s="14">
        <v>5</v>
      </c>
      <c r="D16" s="14">
        <v>0</v>
      </c>
      <c r="E16" s="14">
        <v>0</v>
      </c>
      <c r="F16" s="14">
        <v>0</v>
      </c>
      <c r="G16" s="14" t="s">
        <v>11</v>
      </c>
      <c r="H16" s="14" t="s">
        <v>28</v>
      </c>
      <c r="I16" s="14"/>
      <c r="J16" s="11">
        <v>2</v>
      </c>
      <c r="K16" s="11">
        <v>2</v>
      </c>
      <c r="L16" s="11">
        <v>1</v>
      </c>
      <c r="M16" s="11" t="s">
        <v>238</v>
      </c>
      <c r="N16">
        <f t="shared" si="0"/>
        <v>2</v>
      </c>
      <c r="O16">
        <v>2</v>
      </c>
      <c r="Q16" s="11">
        <v>2</v>
      </c>
      <c r="R16" s="11">
        <f t="shared" si="1"/>
        <v>2</v>
      </c>
      <c r="T16" s="11">
        <v>2</v>
      </c>
      <c r="U16" t="s">
        <v>151</v>
      </c>
      <c r="AA16">
        <v>2</v>
      </c>
      <c r="AB16" t="s">
        <v>124</v>
      </c>
    </row>
    <row r="17" spans="1:28" x14ac:dyDescent="0.35">
      <c r="A17" s="14">
        <v>908</v>
      </c>
      <c r="B17" s="15" t="s">
        <v>73</v>
      </c>
      <c r="C17" s="14">
        <v>8</v>
      </c>
      <c r="D17" s="14">
        <v>1</v>
      </c>
      <c r="E17" s="14">
        <v>0</v>
      </c>
      <c r="F17" s="14">
        <v>0</v>
      </c>
      <c r="G17" s="14" t="s">
        <v>11</v>
      </c>
      <c r="H17" s="14" t="s">
        <v>17</v>
      </c>
      <c r="I17" s="14"/>
      <c r="J17" s="11">
        <v>1</v>
      </c>
      <c r="K17" s="11">
        <v>3</v>
      </c>
      <c r="L17" s="11">
        <v>2</v>
      </c>
      <c r="M17" s="11" t="s">
        <v>239</v>
      </c>
      <c r="N17">
        <f t="shared" si="0"/>
        <v>3</v>
      </c>
      <c r="O17">
        <v>3</v>
      </c>
      <c r="Q17" s="11">
        <v>3</v>
      </c>
      <c r="R17" s="11">
        <f t="shared" si="1"/>
        <v>3</v>
      </c>
      <c r="T17" s="11">
        <v>2</v>
      </c>
      <c r="U17" t="s">
        <v>177</v>
      </c>
      <c r="AA17">
        <v>3</v>
      </c>
      <c r="AB17" t="s">
        <v>125</v>
      </c>
    </row>
    <row r="18" spans="1:28" x14ac:dyDescent="0.35">
      <c r="A18" s="15" t="s">
        <v>80</v>
      </c>
      <c r="B18" s="16" t="s">
        <v>73</v>
      </c>
      <c r="C18" s="14">
        <v>15</v>
      </c>
      <c r="D18" s="14">
        <v>1</v>
      </c>
      <c r="E18" s="14">
        <v>0</v>
      </c>
      <c r="F18" s="14">
        <v>0</v>
      </c>
      <c r="G18" s="14" t="s">
        <v>28</v>
      </c>
      <c r="H18" s="14" t="s">
        <v>107</v>
      </c>
      <c r="I18" s="14"/>
      <c r="J18" s="11">
        <v>3</v>
      </c>
      <c r="K18" s="11">
        <v>3</v>
      </c>
      <c r="L18" s="11">
        <v>1</v>
      </c>
      <c r="M18" s="11" t="s">
        <v>240</v>
      </c>
      <c r="N18">
        <f t="shared" si="0"/>
        <v>3</v>
      </c>
      <c r="O18">
        <v>3</v>
      </c>
      <c r="Q18" s="11">
        <v>3</v>
      </c>
      <c r="R18" s="11">
        <f t="shared" si="1"/>
        <v>3</v>
      </c>
      <c r="T18" s="11">
        <v>2</v>
      </c>
      <c r="U18" t="s">
        <v>177</v>
      </c>
      <c r="AA18">
        <v>4</v>
      </c>
      <c r="AB18" t="s">
        <v>126</v>
      </c>
    </row>
    <row r="19" spans="1:28" x14ac:dyDescent="0.35">
      <c r="A19" s="14">
        <v>938</v>
      </c>
      <c r="B19" s="15" t="s">
        <v>73</v>
      </c>
      <c r="C19" s="14">
        <v>27</v>
      </c>
      <c r="D19" s="14">
        <v>1</v>
      </c>
      <c r="E19" s="14">
        <v>0</v>
      </c>
      <c r="F19" s="14">
        <v>1</v>
      </c>
      <c r="G19" s="14" t="s">
        <v>11</v>
      </c>
      <c r="H19" s="14" t="s">
        <v>101</v>
      </c>
      <c r="I19" s="14"/>
      <c r="J19" s="11">
        <v>1</v>
      </c>
      <c r="K19" s="11">
        <v>4</v>
      </c>
      <c r="L19" s="11">
        <v>3</v>
      </c>
      <c r="M19" s="11" t="s">
        <v>242</v>
      </c>
      <c r="N19">
        <f t="shared" si="0"/>
        <v>4</v>
      </c>
      <c r="O19">
        <v>4</v>
      </c>
      <c r="P19" t="s">
        <v>138</v>
      </c>
      <c r="Q19" s="11">
        <v>4</v>
      </c>
      <c r="R19" s="11">
        <f t="shared" si="1"/>
        <v>3</v>
      </c>
      <c r="T19" s="11">
        <v>4</v>
      </c>
      <c r="U19" t="s">
        <v>192</v>
      </c>
      <c r="AA19">
        <v>5</v>
      </c>
      <c r="AB19" t="s">
        <v>127</v>
      </c>
    </row>
    <row r="20" spans="1:28" x14ac:dyDescent="0.35">
      <c r="A20" s="14">
        <v>979</v>
      </c>
      <c r="B20" s="15" t="s">
        <v>73</v>
      </c>
      <c r="C20" s="14">
        <v>33</v>
      </c>
      <c r="D20" s="14">
        <v>1</v>
      </c>
      <c r="E20" s="14">
        <v>0</v>
      </c>
      <c r="F20" s="14">
        <v>1</v>
      </c>
      <c r="G20" s="14" t="s">
        <v>11</v>
      </c>
      <c r="H20" s="14" t="s">
        <v>11</v>
      </c>
      <c r="I20" s="14"/>
      <c r="J20" s="11">
        <v>1</v>
      </c>
      <c r="K20" s="7">
        <v>1</v>
      </c>
      <c r="L20" s="11">
        <v>1</v>
      </c>
      <c r="M20" s="11" t="s">
        <v>230</v>
      </c>
      <c r="N20">
        <f t="shared" si="0"/>
        <v>1</v>
      </c>
      <c r="O20">
        <v>1</v>
      </c>
      <c r="Q20" s="11">
        <v>1</v>
      </c>
      <c r="R20" s="11">
        <f t="shared" si="1"/>
        <v>1</v>
      </c>
      <c r="T20" s="11">
        <v>1</v>
      </c>
      <c r="U20" t="s">
        <v>145</v>
      </c>
      <c r="AA20">
        <v>6</v>
      </c>
      <c r="AB20" t="s">
        <v>128</v>
      </c>
    </row>
    <row r="21" spans="1:28" x14ac:dyDescent="0.35">
      <c r="A21" s="14">
        <v>980</v>
      </c>
      <c r="B21" s="15" t="s">
        <v>73</v>
      </c>
      <c r="C21" s="14">
        <v>33</v>
      </c>
      <c r="D21" s="14">
        <v>1</v>
      </c>
      <c r="E21" s="14">
        <v>0</v>
      </c>
      <c r="F21" s="14">
        <v>2</v>
      </c>
      <c r="G21" s="14" t="s">
        <v>11</v>
      </c>
      <c r="H21" s="14" t="s">
        <v>11</v>
      </c>
      <c r="I21" s="14"/>
      <c r="J21" s="11">
        <v>1</v>
      </c>
      <c r="K21" s="11">
        <v>3</v>
      </c>
      <c r="L21" s="11">
        <v>2</v>
      </c>
      <c r="M21" s="11" t="s">
        <v>245</v>
      </c>
      <c r="N21">
        <v>3</v>
      </c>
      <c r="O21">
        <v>3</v>
      </c>
      <c r="Q21" s="11">
        <v>3</v>
      </c>
      <c r="R21" s="11">
        <f t="shared" si="1"/>
        <v>3</v>
      </c>
      <c r="T21" s="11">
        <v>3</v>
      </c>
      <c r="U21" t="s">
        <v>193</v>
      </c>
    </row>
    <row r="22" spans="1:28" x14ac:dyDescent="0.35">
      <c r="A22" s="14">
        <v>1048</v>
      </c>
      <c r="B22" s="15" t="s">
        <v>74</v>
      </c>
      <c r="C22" s="14">
        <v>5</v>
      </c>
      <c r="D22" s="14">
        <v>1</v>
      </c>
      <c r="E22" s="14">
        <v>0</v>
      </c>
      <c r="F22" s="14">
        <v>0</v>
      </c>
      <c r="G22" s="14" t="s">
        <v>11</v>
      </c>
      <c r="H22" s="14" t="s">
        <v>9</v>
      </c>
      <c r="I22" s="14"/>
      <c r="J22" s="11">
        <v>2</v>
      </c>
      <c r="K22" s="14">
        <v>4</v>
      </c>
      <c r="L22" s="11">
        <v>2</v>
      </c>
      <c r="M22" s="11" t="s">
        <v>244</v>
      </c>
      <c r="N22">
        <f t="shared" si="0"/>
        <v>3</v>
      </c>
      <c r="O22">
        <v>3</v>
      </c>
      <c r="Q22" s="11">
        <v>3</v>
      </c>
      <c r="R22" s="11">
        <f t="shared" si="1"/>
        <v>3</v>
      </c>
      <c r="T22" s="11">
        <v>2</v>
      </c>
      <c r="U22" t="s">
        <v>241</v>
      </c>
    </row>
    <row r="23" spans="1:28" x14ac:dyDescent="0.35">
      <c r="A23" s="14">
        <v>917</v>
      </c>
      <c r="B23" s="15" t="s">
        <v>74</v>
      </c>
      <c r="C23" s="14">
        <v>8</v>
      </c>
      <c r="D23" s="14">
        <v>1</v>
      </c>
      <c r="E23" s="14">
        <v>0</v>
      </c>
      <c r="F23" s="14">
        <v>1</v>
      </c>
      <c r="G23" s="14" t="s">
        <v>11</v>
      </c>
      <c r="H23" s="14" t="s">
        <v>108</v>
      </c>
      <c r="I23" s="14"/>
      <c r="J23" s="11">
        <v>1</v>
      </c>
      <c r="K23" s="11">
        <v>3</v>
      </c>
      <c r="L23" s="11">
        <v>2</v>
      </c>
      <c r="M23" s="11" t="s">
        <v>243</v>
      </c>
      <c r="N23">
        <f t="shared" si="0"/>
        <v>3</v>
      </c>
      <c r="O23">
        <v>3</v>
      </c>
      <c r="Q23" s="11">
        <v>3</v>
      </c>
      <c r="R23" s="11">
        <f t="shared" si="1"/>
        <v>3</v>
      </c>
      <c r="T23" s="11">
        <v>3</v>
      </c>
      <c r="U23" t="s">
        <v>194</v>
      </c>
    </row>
    <row r="24" spans="1:28" x14ac:dyDescent="0.35">
      <c r="A24" s="15" t="s">
        <v>78</v>
      </c>
      <c r="B24" s="14" t="s">
        <v>72</v>
      </c>
      <c r="C24" s="14">
        <v>8</v>
      </c>
      <c r="D24" s="14">
        <v>1</v>
      </c>
      <c r="E24" s="14">
        <v>0</v>
      </c>
      <c r="F24" s="14">
        <v>1</v>
      </c>
      <c r="G24" s="14" t="s">
        <v>11</v>
      </c>
      <c r="H24" s="14" t="s">
        <v>103</v>
      </c>
      <c r="I24" s="14"/>
      <c r="J24" s="11">
        <v>2</v>
      </c>
      <c r="K24" s="11">
        <v>4</v>
      </c>
      <c r="L24" s="11">
        <v>2</v>
      </c>
      <c r="M24" s="11" t="s">
        <v>246</v>
      </c>
      <c r="N24">
        <f t="shared" si="0"/>
        <v>4</v>
      </c>
      <c r="O24">
        <v>4</v>
      </c>
      <c r="Q24" s="11">
        <v>4</v>
      </c>
      <c r="R24" s="11">
        <f t="shared" si="1"/>
        <v>3</v>
      </c>
      <c r="T24" s="11">
        <v>3</v>
      </c>
      <c r="U24" t="s">
        <v>195</v>
      </c>
    </row>
    <row r="25" spans="1:28" x14ac:dyDescent="0.35">
      <c r="A25" s="14">
        <v>964</v>
      </c>
      <c r="B25" s="15" t="s">
        <v>72</v>
      </c>
      <c r="C25" s="14">
        <v>9</v>
      </c>
      <c r="D25" s="14">
        <v>1</v>
      </c>
      <c r="E25" s="14">
        <v>0</v>
      </c>
      <c r="F25" s="14">
        <v>0</v>
      </c>
      <c r="G25" s="14" t="s">
        <v>11</v>
      </c>
      <c r="H25" s="14" t="s">
        <v>17</v>
      </c>
      <c r="I25" s="14"/>
      <c r="J25" s="11">
        <v>2</v>
      </c>
      <c r="K25" s="11">
        <v>3</v>
      </c>
      <c r="L25" s="11">
        <v>2</v>
      </c>
      <c r="M25" s="11" t="s">
        <v>247</v>
      </c>
      <c r="N25">
        <f t="shared" si="0"/>
        <v>3</v>
      </c>
      <c r="O25">
        <v>3</v>
      </c>
      <c r="Q25" s="11">
        <v>3</v>
      </c>
      <c r="R25" s="11">
        <f t="shared" si="1"/>
        <v>3</v>
      </c>
      <c r="T25" s="11">
        <v>2</v>
      </c>
      <c r="U25" t="s">
        <v>196</v>
      </c>
    </row>
    <row r="26" spans="1:28" x14ac:dyDescent="0.35">
      <c r="A26" s="14">
        <v>853</v>
      </c>
      <c r="B26" s="15" t="s">
        <v>72</v>
      </c>
      <c r="C26" s="14">
        <v>34</v>
      </c>
      <c r="D26" s="14">
        <v>1</v>
      </c>
      <c r="E26" s="14">
        <v>0</v>
      </c>
      <c r="F26" s="14">
        <v>1</v>
      </c>
      <c r="G26" s="14" t="s">
        <v>17</v>
      </c>
      <c r="H26" s="14" t="s">
        <v>17</v>
      </c>
      <c r="I26" s="14"/>
      <c r="J26" s="11">
        <v>1</v>
      </c>
      <c r="K26" s="7">
        <v>4</v>
      </c>
      <c r="L26" s="11">
        <v>2</v>
      </c>
      <c r="M26" s="11" t="s">
        <v>249</v>
      </c>
      <c r="N26">
        <f t="shared" si="0"/>
        <v>4</v>
      </c>
      <c r="O26">
        <v>4</v>
      </c>
      <c r="Q26" s="11">
        <v>4</v>
      </c>
      <c r="R26" s="11">
        <f t="shared" si="1"/>
        <v>3</v>
      </c>
      <c r="T26" s="11">
        <v>3</v>
      </c>
      <c r="U26" t="s">
        <v>197</v>
      </c>
    </row>
    <row r="27" spans="1:28" x14ac:dyDescent="0.35">
      <c r="A27" s="15" t="s">
        <v>83</v>
      </c>
      <c r="B27" s="15" t="s">
        <v>72</v>
      </c>
      <c r="C27" s="14">
        <v>34</v>
      </c>
      <c r="D27" s="14">
        <v>1</v>
      </c>
      <c r="E27" s="14">
        <v>0</v>
      </c>
      <c r="F27" s="14">
        <v>0</v>
      </c>
      <c r="G27" s="14" t="s">
        <v>11</v>
      </c>
      <c r="H27" s="14" t="s">
        <v>101</v>
      </c>
      <c r="I27" s="14"/>
      <c r="J27" s="11">
        <v>0</v>
      </c>
      <c r="K27" s="7">
        <v>5</v>
      </c>
      <c r="L27" s="11">
        <v>2</v>
      </c>
      <c r="M27" s="11" t="s">
        <v>234</v>
      </c>
      <c r="N27">
        <f t="shared" si="0"/>
        <v>5</v>
      </c>
      <c r="O27">
        <v>5</v>
      </c>
      <c r="Q27" s="11">
        <v>5</v>
      </c>
      <c r="R27" s="11">
        <f t="shared" si="1"/>
        <v>4</v>
      </c>
      <c r="T27" s="11">
        <v>3</v>
      </c>
      <c r="U27" t="s">
        <v>198</v>
      </c>
    </row>
    <row r="28" spans="1:28" x14ac:dyDescent="0.35">
      <c r="A28" s="14">
        <v>975</v>
      </c>
      <c r="B28" s="15" t="s">
        <v>75</v>
      </c>
      <c r="C28" s="14">
        <v>33</v>
      </c>
      <c r="D28" s="14">
        <v>1</v>
      </c>
      <c r="E28" s="14">
        <v>0</v>
      </c>
      <c r="F28" s="14">
        <v>2</v>
      </c>
      <c r="G28" s="14" t="s">
        <v>11</v>
      </c>
      <c r="H28" s="14" t="s">
        <v>11</v>
      </c>
      <c r="I28" s="14"/>
      <c r="J28" s="11">
        <v>1</v>
      </c>
      <c r="K28" s="11">
        <v>4</v>
      </c>
      <c r="L28" s="11">
        <v>2</v>
      </c>
      <c r="M28" s="11" t="s">
        <v>253</v>
      </c>
      <c r="N28">
        <f t="shared" si="0"/>
        <v>4</v>
      </c>
      <c r="O28">
        <v>4</v>
      </c>
      <c r="Q28" s="11">
        <v>4</v>
      </c>
      <c r="R28" s="11">
        <f t="shared" si="1"/>
        <v>3</v>
      </c>
      <c r="T28" s="11">
        <v>3</v>
      </c>
      <c r="U28" t="s">
        <v>199</v>
      </c>
    </row>
    <row r="29" spans="1:28" x14ac:dyDescent="0.35">
      <c r="A29" s="14">
        <v>951</v>
      </c>
      <c r="B29" s="15" t="s">
        <v>73</v>
      </c>
      <c r="C29" s="14">
        <v>34</v>
      </c>
      <c r="D29" s="14">
        <v>2</v>
      </c>
      <c r="E29" s="14">
        <v>1</v>
      </c>
      <c r="F29" s="14">
        <v>0</v>
      </c>
      <c r="G29" s="14" t="s">
        <v>11</v>
      </c>
      <c r="H29" s="14" t="s">
        <v>26</v>
      </c>
      <c r="I29" s="14"/>
      <c r="J29" s="11">
        <v>2</v>
      </c>
      <c r="K29" s="11">
        <v>5</v>
      </c>
      <c r="L29" s="11">
        <v>2</v>
      </c>
      <c r="M29" s="11" t="s">
        <v>230</v>
      </c>
      <c r="N29">
        <v>5</v>
      </c>
      <c r="O29">
        <v>5</v>
      </c>
      <c r="Q29" s="11">
        <v>5</v>
      </c>
      <c r="R29" s="11">
        <f t="shared" si="1"/>
        <v>4</v>
      </c>
      <c r="T29" s="11">
        <v>4</v>
      </c>
      <c r="U29" t="s">
        <v>200</v>
      </c>
    </row>
    <row r="30" spans="1:28" x14ac:dyDescent="0.35">
      <c r="A30" s="14" t="s">
        <v>45</v>
      </c>
      <c r="B30" s="14" t="s">
        <v>72</v>
      </c>
      <c r="C30" s="14">
        <v>35</v>
      </c>
      <c r="D30" s="14">
        <v>2</v>
      </c>
      <c r="E30" s="14">
        <v>1</v>
      </c>
      <c r="F30" s="14">
        <v>0</v>
      </c>
      <c r="G30" s="14" t="s">
        <v>11</v>
      </c>
      <c r="H30" s="14" t="s">
        <v>109</v>
      </c>
      <c r="I30" s="14"/>
      <c r="J30" s="11">
        <v>2</v>
      </c>
      <c r="K30" s="14">
        <v>4</v>
      </c>
      <c r="L30" s="11">
        <v>2</v>
      </c>
      <c r="M30" s="11" t="s">
        <v>230</v>
      </c>
      <c r="N30">
        <f t="shared" si="0"/>
        <v>3</v>
      </c>
      <c r="O30">
        <v>3</v>
      </c>
      <c r="Q30" s="14">
        <v>4</v>
      </c>
      <c r="R30" s="11">
        <f t="shared" si="1"/>
        <v>3</v>
      </c>
      <c r="T30" s="11">
        <v>2</v>
      </c>
      <c r="U30" t="s">
        <v>201</v>
      </c>
    </row>
    <row r="31" spans="1:28" x14ac:dyDescent="0.35">
      <c r="A31" s="14">
        <v>1043</v>
      </c>
      <c r="B31" s="15" t="s">
        <v>72</v>
      </c>
      <c r="C31" s="14">
        <v>5</v>
      </c>
      <c r="D31" s="14">
        <v>2</v>
      </c>
      <c r="E31" s="14">
        <v>1</v>
      </c>
      <c r="F31" s="14">
        <v>0</v>
      </c>
      <c r="G31" s="14" t="s">
        <v>11</v>
      </c>
      <c r="H31" s="14" t="s">
        <v>17</v>
      </c>
      <c r="I31" s="14"/>
      <c r="J31" s="11">
        <v>3</v>
      </c>
      <c r="K31" s="11">
        <v>5</v>
      </c>
      <c r="L31" s="11">
        <v>2</v>
      </c>
      <c r="M31" s="11" t="s">
        <v>254</v>
      </c>
      <c r="N31">
        <f t="shared" si="0"/>
        <v>5</v>
      </c>
      <c r="O31">
        <v>5</v>
      </c>
      <c r="Q31" s="11">
        <v>5</v>
      </c>
      <c r="R31" s="11">
        <f t="shared" si="1"/>
        <v>4</v>
      </c>
      <c r="T31" s="11">
        <v>3</v>
      </c>
      <c r="U31" t="s">
        <v>202</v>
      </c>
    </row>
    <row r="32" spans="1:28" x14ac:dyDescent="0.35">
      <c r="A32" s="14">
        <v>1044</v>
      </c>
      <c r="B32" s="15" t="s">
        <v>72</v>
      </c>
      <c r="C32" s="14">
        <v>5</v>
      </c>
      <c r="D32" s="14">
        <v>2</v>
      </c>
      <c r="E32" s="14">
        <v>1</v>
      </c>
      <c r="F32" s="14">
        <v>0</v>
      </c>
      <c r="G32" s="14" t="s">
        <v>11</v>
      </c>
      <c r="H32" s="14" t="s">
        <v>17</v>
      </c>
      <c r="I32" s="14"/>
      <c r="J32" s="11">
        <v>2</v>
      </c>
      <c r="K32" s="11">
        <v>5</v>
      </c>
      <c r="L32" s="11">
        <v>3</v>
      </c>
      <c r="M32" s="11" t="s">
        <v>255</v>
      </c>
      <c r="N32">
        <v>5</v>
      </c>
      <c r="O32">
        <v>5</v>
      </c>
      <c r="Q32" s="11">
        <v>5</v>
      </c>
      <c r="R32" s="11">
        <f t="shared" si="1"/>
        <v>4</v>
      </c>
      <c r="T32" s="11">
        <v>3</v>
      </c>
      <c r="U32" t="s">
        <v>202</v>
      </c>
    </row>
    <row r="33" spans="1:21" x14ac:dyDescent="0.35">
      <c r="A33" s="14">
        <v>1046</v>
      </c>
      <c r="B33" s="15" t="s">
        <v>72</v>
      </c>
      <c r="C33" s="14">
        <v>5</v>
      </c>
      <c r="D33" s="14">
        <v>2</v>
      </c>
      <c r="E33" s="14">
        <v>1</v>
      </c>
      <c r="F33" s="14">
        <v>0</v>
      </c>
      <c r="G33" s="14" t="s">
        <v>11</v>
      </c>
      <c r="H33" s="14" t="s">
        <v>17</v>
      </c>
      <c r="I33" s="14"/>
      <c r="J33" s="11">
        <v>2</v>
      </c>
      <c r="K33" s="11">
        <v>5</v>
      </c>
      <c r="L33" s="11">
        <v>2</v>
      </c>
      <c r="M33" s="11" t="s">
        <v>230</v>
      </c>
      <c r="N33">
        <f t="shared" si="0"/>
        <v>5</v>
      </c>
      <c r="O33">
        <v>5</v>
      </c>
      <c r="Q33" s="11">
        <v>5</v>
      </c>
      <c r="R33" s="11">
        <f t="shared" si="1"/>
        <v>4</v>
      </c>
      <c r="T33" s="11">
        <v>3</v>
      </c>
      <c r="U33" t="s">
        <v>202</v>
      </c>
    </row>
    <row r="34" spans="1:21" x14ac:dyDescent="0.35">
      <c r="A34" s="14">
        <v>962</v>
      </c>
      <c r="B34" s="16" t="s">
        <v>72</v>
      </c>
      <c r="C34" s="14">
        <v>9</v>
      </c>
      <c r="D34" s="14">
        <v>2</v>
      </c>
      <c r="E34" s="14">
        <v>1</v>
      </c>
      <c r="F34" s="14">
        <v>1</v>
      </c>
      <c r="G34" s="14" t="s">
        <v>11</v>
      </c>
      <c r="H34" s="14" t="s">
        <v>17</v>
      </c>
      <c r="I34" s="14"/>
      <c r="J34" s="11">
        <v>3</v>
      </c>
      <c r="K34" s="11">
        <v>5</v>
      </c>
      <c r="L34" s="11">
        <v>2</v>
      </c>
      <c r="M34" s="11" t="s">
        <v>256</v>
      </c>
      <c r="N34">
        <f t="shared" si="0"/>
        <v>5</v>
      </c>
      <c r="O34">
        <v>5</v>
      </c>
      <c r="Q34" s="11">
        <v>5</v>
      </c>
      <c r="R34" s="11">
        <f t="shared" si="1"/>
        <v>4</v>
      </c>
      <c r="T34" s="11">
        <v>4</v>
      </c>
      <c r="U34" t="s">
        <v>202</v>
      </c>
    </row>
    <row r="35" spans="1:21" x14ac:dyDescent="0.35">
      <c r="A35" s="14">
        <v>354</v>
      </c>
      <c r="B35" s="16" t="s">
        <v>72</v>
      </c>
      <c r="C35" s="14">
        <v>34</v>
      </c>
      <c r="D35" s="14">
        <v>2</v>
      </c>
      <c r="E35" s="14">
        <v>1</v>
      </c>
      <c r="F35" s="14">
        <v>3</v>
      </c>
      <c r="G35" s="14" t="s">
        <v>17</v>
      </c>
      <c r="H35" s="14" t="s">
        <v>17</v>
      </c>
      <c r="I35" s="14"/>
      <c r="J35" s="11">
        <v>2</v>
      </c>
      <c r="K35" s="7">
        <v>5</v>
      </c>
      <c r="L35" s="11">
        <v>3</v>
      </c>
      <c r="M35" s="11" t="s">
        <v>257</v>
      </c>
      <c r="N35">
        <f t="shared" si="0"/>
        <v>5</v>
      </c>
      <c r="O35">
        <v>5</v>
      </c>
      <c r="Q35" s="11">
        <v>5</v>
      </c>
      <c r="R35" s="11">
        <f t="shared" si="1"/>
        <v>4</v>
      </c>
      <c r="T35" s="11">
        <v>4</v>
      </c>
      <c r="U35" t="s">
        <v>203</v>
      </c>
    </row>
    <row r="36" spans="1:21" x14ac:dyDescent="0.35">
      <c r="A36" s="14" t="s">
        <v>39</v>
      </c>
      <c r="B36" s="15" t="s">
        <v>73</v>
      </c>
      <c r="C36" s="14">
        <v>15</v>
      </c>
      <c r="D36" s="14">
        <v>3</v>
      </c>
      <c r="E36" s="14">
        <v>2</v>
      </c>
      <c r="F36" s="14">
        <v>2</v>
      </c>
      <c r="G36" s="14" t="s">
        <v>40</v>
      </c>
      <c r="H36" s="14" t="s">
        <v>11</v>
      </c>
      <c r="I36" s="14"/>
      <c r="J36" s="11">
        <v>2</v>
      </c>
      <c r="K36" s="11">
        <v>5</v>
      </c>
      <c r="L36" s="11">
        <v>2</v>
      </c>
      <c r="M36" s="11" t="s">
        <v>230</v>
      </c>
      <c r="N36">
        <f t="shared" si="0"/>
        <v>5</v>
      </c>
      <c r="O36">
        <v>5</v>
      </c>
      <c r="Q36" s="11">
        <v>5</v>
      </c>
      <c r="R36" s="11">
        <f t="shared" si="1"/>
        <v>4</v>
      </c>
      <c r="T36" s="11">
        <v>4</v>
      </c>
      <c r="U36" t="s">
        <v>110</v>
      </c>
    </row>
    <row r="37" spans="1:21" x14ac:dyDescent="0.35">
      <c r="A37" s="15" t="s">
        <v>79</v>
      </c>
      <c r="B37" s="15" t="s">
        <v>73</v>
      </c>
      <c r="C37" s="14">
        <v>38</v>
      </c>
      <c r="D37" s="14">
        <v>3</v>
      </c>
      <c r="E37" s="14">
        <v>2</v>
      </c>
      <c r="F37" s="14">
        <v>3</v>
      </c>
      <c r="G37" s="14" t="s">
        <v>112</v>
      </c>
      <c r="H37" s="14" t="s">
        <v>109</v>
      </c>
      <c r="I37" s="14"/>
      <c r="J37" s="11">
        <v>2</v>
      </c>
      <c r="K37" s="11">
        <v>6</v>
      </c>
      <c r="L37" s="11">
        <v>3</v>
      </c>
      <c r="M37" s="11" t="s">
        <v>248</v>
      </c>
      <c r="N37">
        <f t="shared" si="0"/>
        <v>6</v>
      </c>
      <c r="O37">
        <v>6</v>
      </c>
      <c r="Q37" s="11">
        <v>6</v>
      </c>
      <c r="R37" s="11">
        <f t="shared" si="1"/>
        <v>5</v>
      </c>
      <c r="T37" s="11">
        <v>4</v>
      </c>
      <c r="U37" t="s">
        <v>190</v>
      </c>
    </row>
    <row r="38" spans="1:21" x14ac:dyDescent="0.35">
      <c r="A38" s="14">
        <v>197</v>
      </c>
      <c r="B38" s="15" t="s">
        <v>73</v>
      </c>
      <c r="C38" s="14">
        <v>38</v>
      </c>
      <c r="D38" s="14">
        <v>3</v>
      </c>
      <c r="E38" s="14">
        <v>2</v>
      </c>
      <c r="F38" s="14">
        <v>3</v>
      </c>
      <c r="G38" s="14" t="s">
        <v>112</v>
      </c>
      <c r="H38" s="14" t="s">
        <v>112</v>
      </c>
      <c r="I38" s="14"/>
      <c r="J38" s="11">
        <v>2</v>
      </c>
      <c r="K38" s="11">
        <v>5</v>
      </c>
      <c r="L38" s="11">
        <v>3</v>
      </c>
      <c r="M38" s="11" t="s">
        <v>259</v>
      </c>
      <c r="N38">
        <f t="shared" si="0"/>
        <v>5</v>
      </c>
      <c r="O38">
        <v>5</v>
      </c>
      <c r="Q38" s="11">
        <v>5</v>
      </c>
      <c r="R38" s="11">
        <f t="shared" si="1"/>
        <v>4</v>
      </c>
      <c r="T38" s="11">
        <v>4</v>
      </c>
      <c r="U38" t="s">
        <v>204</v>
      </c>
    </row>
    <row r="39" spans="1:21" x14ac:dyDescent="0.35">
      <c r="A39" s="14">
        <v>818</v>
      </c>
      <c r="B39" s="16" t="s">
        <v>72</v>
      </c>
      <c r="C39" s="14">
        <v>5</v>
      </c>
      <c r="D39" s="14">
        <v>3</v>
      </c>
      <c r="E39" s="14">
        <v>2</v>
      </c>
      <c r="F39" s="14">
        <v>0</v>
      </c>
      <c r="G39" s="14" t="s">
        <v>109</v>
      </c>
      <c r="H39" s="14" t="s">
        <v>109</v>
      </c>
      <c r="I39" s="14"/>
      <c r="J39" s="11">
        <v>3</v>
      </c>
      <c r="K39" s="11">
        <v>5</v>
      </c>
      <c r="L39" s="11">
        <v>3</v>
      </c>
      <c r="M39" s="11" t="s">
        <v>260</v>
      </c>
      <c r="N39">
        <f t="shared" si="0"/>
        <v>5</v>
      </c>
      <c r="O39">
        <v>5</v>
      </c>
      <c r="Q39" s="11">
        <v>5</v>
      </c>
      <c r="R39" s="11">
        <f t="shared" si="1"/>
        <v>4</v>
      </c>
      <c r="T39" s="11">
        <v>4</v>
      </c>
      <c r="U39" t="s">
        <v>202</v>
      </c>
    </row>
    <row r="40" spans="1:21" x14ac:dyDescent="0.35">
      <c r="A40" s="14">
        <v>1045</v>
      </c>
      <c r="B40" s="15" t="s">
        <v>72</v>
      </c>
      <c r="C40" s="14">
        <v>5</v>
      </c>
      <c r="D40" s="14">
        <v>3</v>
      </c>
      <c r="E40" s="14">
        <v>2</v>
      </c>
      <c r="F40" s="14">
        <v>0</v>
      </c>
      <c r="G40" s="14" t="s">
        <v>11</v>
      </c>
      <c r="H40" s="14" t="s">
        <v>113</v>
      </c>
      <c r="I40" s="14"/>
      <c r="J40" s="11">
        <v>3</v>
      </c>
      <c r="K40" s="14">
        <v>5</v>
      </c>
      <c r="L40" s="11">
        <v>2</v>
      </c>
      <c r="M40" s="11" t="s">
        <v>252</v>
      </c>
      <c r="N40">
        <f t="shared" si="0"/>
        <v>4</v>
      </c>
      <c r="O40">
        <v>4</v>
      </c>
      <c r="Q40" s="14">
        <v>5</v>
      </c>
      <c r="R40" s="11">
        <f t="shared" si="1"/>
        <v>4</v>
      </c>
      <c r="T40" s="11">
        <v>3</v>
      </c>
      <c r="U40" t="s">
        <v>205</v>
      </c>
    </row>
    <row r="41" spans="1:21" x14ac:dyDescent="0.35">
      <c r="A41" s="14">
        <v>880</v>
      </c>
      <c r="B41" s="15" t="s">
        <v>72</v>
      </c>
      <c r="C41" s="14">
        <v>8</v>
      </c>
      <c r="D41" s="14">
        <v>3</v>
      </c>
      <c r="E41" s="14">
        <v>2</v>
      </c>
      <c r="F41" s="14">
        <v>3</v>
      </c>
      <c r="G41" s="14" t="s">
        <v>17</v>
      </c>
      <c r="H41" s="14" t="s">
        <v>17</v>
      </c>
      <c r="I41" s="14"/>
      <c r="J41" s="11">
        <v>2</v>
      </c>
      <c r="K41" s="11">
        <v>5</v>
      </c>
      <c r="L41" s="11">
        <v>3</v>
      </c>
      <c r="M41" s="11" t="s">
        <v>261</v>
      </c>
      <c r="N41">
        <f t="shared" si="0"/>
        <v>5</v>
      </c>
      <c r="O41">
        <v>5</v>
      </c>
      <c r="Q41" s="11">
        <v>5</v>
      </c>
      <c r="R41" s="11">
        <f t="shared" si="1"/>
        <v>4</v>
      </c>
      <c r="T41" s="11">
        <v>4</v>
      </c>
      <c r="U41" t="s">
        <v>206</v>
      </c>
    </row>
    <row r="42" spans="1:21" x14ac:dyDescent="0.35">
      <c r="A42" s="14">
        <v>886</v>
      </c>
      <c r="B42" s="15" t="s">
        <v>72</v>
      </c>
      <c r="C42" s="14">
        <v>8</v>
      </c>
      <c r="D42" s="14">
        <v>3</v>
      </c>
      <c r="E42" s="14">
        <v>2</v>
      </c>
      <c r="F42" s="14">
        <v>4</v>
      </c>
      <c r="G42" s="14" t="s">
        <v>17</v>
      </c>
      <c r="H42" s="14" t="s">
        <v>17</v>
      </c>
      <c r="I42" s="14"/>
      <c r="J42" s="11">
        <v>1</v>
      </c>
      <c r="K42" s="11">
        <v>5</v>
      </c>
      <c r="L42" s="11">
        <v>3</v>
      </c>
      <c r="M42" s="11" t="s">
        <v>235</v>
      </c>
      <c r="N42">
        <f t="shared" si="0"/>
        <v>5</v>
      </c>
      <c r="O42">
        <v>5</v>
      </c>
      <c r="Q42" s="11">
        <v>5</v>
      </c>
      <c r="R42" s="11">
        <f t="shared" si="1"/>
        <v>4</v>
      </c>
      <c r="T42" s="11">
        <v>4</v>
      </c>
      <c r="U42" t="s">
        <v>206</v>
      </c>
    </row>
    <row r="43" spans="1:21" x14ac:dyDescent="0.35">
      <c r="A43" s="14">
        <v>969</v>
      </c>
      <c r="B43" s="15" t="s">
        <v>72</v>
      </c>
      <c r="C43" s="14">
        <v>9</v>
      </c>
      <c r="D43" s="14">
        <v>3</v>
      </c>
      <c r="E43" s="14">
        <v>2</v>
      </c>
      <c r="F43" s="14">
        <v>2</v>
      </c>
      <c r="G43" s="14" t="s">
        <v>11</v>
      </c>
      <c r="H43" s="14" t="s">
        <v>11</v>
      </c>
      <c r="I43" s="14"/>
      <c r="J43" s="11">
        <v>2</v>
      </c>
      <c r="K43" s="11">
        <v>4</v>
      </c>
      <c r="L43" s="11">
        <v>2</v>
      </c>
      <c r="M43" s="11" t="s">
        <v>260</v>
      </c>
      <c r="N43">
        <f t="shared" si="0"/>
        <v>4</v>
      </c>
      <c r="O43">
        <v>4</v>
      </c>
      <c r="Q43" s="11">
        <v>4</v>
      </c>
      <c r="R43" s="11">
        <f t="shared" si="1"/>
        <v>3</v>
      </c>
      <c r="T43" s="11">
        <v>3</v>
      </c>
      <c r="U43" t="s">
        <v>207</v>
      </c>
    </row>
    <row r="44" spans="1:21" x14ac:dyDescent="0.35">
      <c r="A44" s="14">
        <v>977</v>
      </c>
      <c r="B44" s="15" t="s">
        <v>72</v>
      </c>
      <c r="C44" s="14">
        <v>33</v>
      </c>
      <c r="D44" s="14">
        <v>3</v>
      </c>
      <c r="E44" s="14">
        <v>2</v>
      </c>
      <c r="F44" s="14">
        <v>1</v>
      </c>
      <c r="G44" s="14" t="s">
        <v>11</v>
      </c>
      <c r="H44" s="14" t="s">
        <v>11</v>
      </c>
      <c r="I44" s="14"/>
      <c r="J44" s="11">
        <v>2</v>
      </c>
      <c r="K44" s="11">
        <v>5</v>
      </c>
      <c r="L44" s="11">
        <v>2</v>
      </c>
      <c r="M44" s="11" t="s">
        <v>260</v>
      </c>
      <c r="N44">
        <f t="shared" si="0"/>
        <v>5</v>
      </c>
      <c r="O44">
        <v>5</v>
      </c>
      <c r="Q44" s="11">
        <v>5</v>
      </c>
      <c r="R44" s="11">
        <f t="shared" si="1"/>
        <v>4</v>
      </c>
      <c r="T44" s="11">
        <v>3</v>
      </c>
      <c r="U44" t="s">
        <v>208</v>
      </c>
    </row>
    <row r="45" spans="1:21" x14ac:dyDescent="0.35">
      <c r="A45" s="14">
        <v>992</v>
      </c>
      <c r="B45" s="15" t="s">
        <v>72</v>
      </c>
      <c r="C45" s="14">
        <v>33</v>
      </c>
      <c r="D45" s="14">
        <v>3</v>
      </c>
      <c r="E45" s="14">
        <v>2</v>
      </c>
      <c r="F45" s="14">
        <v>2</v>
      </c>
      <c r="G45" s="14" t="s">
        <v>11</v>
      </c>
      <c r="H45" s="14" t="s">
        <v>11</v>
      </c>
      <c r="I45" s="14"/>
      <c r="J45" s="11">
        <v>2</v>
      </c>
      <c r="K45" s="11">
        <v>4</v>
      </c>
      <c r="L45" s="11">
        <v>2</v>
      </c>
      <c r="M45" s="11" t="s">
        <v>260</v>
      </c>
      <c r="N45">
        <f t="shared" si="0"/>
        <v>4</v>
      </c>
      <c r="O45">
        <v>4</v>
      </c>
      <c r="Q45" s="11">
        <v>4</v>
      </c>
      <c r="R45" s="11">
        <f t="shared" si="1"/>
        <v>3</v>
      </c>
      <c r="T45" s="11">
        <v>3</v>
      </c>
      <c r="U45" t="s">
        <v>209</v>
      </c>
    </row>
    <row r="46" spans="1:21" x14ac:dyDescent="0.35">
      <c r="A46" s="14">
        <v>194</v>
      </c>
      <c r="B46" s="16" t="s">
        <v>72</v>
      </c>
      <c r="C46" s="14">
        <v>38</v>
      </c>
      <c r="D46" s="14">
        <v>3</v>
      </c>
      <c r="E46" s="14">
        <v>2</v>
      </c>
      <c r="F46" s="14">
        <v>3</v>
      </c>
      <c r="G46" s="14" t="s">
        <v>17</v>
      </c>
      <c r="H46" s="14" t="s">
        <v>17</v>
      </c>
      <c r="I46" s="14"/>
      <c r="J46" s="11">
        <v>2</v>
      </c>
      <c r="K46" s="11">
        <v>4</v>
      </c>
      <c r="L46" s="11">
        <v>2</v>
      </c>
      <c r="M46" s="11" t="s">
        <v>260</v>
      </c>
      <c r="N46">
        <f t="shared" si="0"/>
        <v>4</v>
      </c>
      <c r="O46">
        <v>4</v>
      </c>
      <c r="Q46" s="11">
        <v>4</v>
      </c>
      <c r="R46" s="11">
        <f t="shared" si="1"/>
        <v>3</v>
      </c>
      <c r="T46" s="11">
        <v>3</v>
      </c>
      <c r="U46" t="s">
        <v>210</v>
      </c>
    </row>
    <row r="47" spans="1:21" x14ac:dyDescent="0.35">
      <c r="A47" s="14" t="s">
        <v>30</v>
      </c>
      <c r="B47" s="15" t="s">
        <v>73</v>
      </c>
      <c r="C47" s="14">
        <v>38</v>
      </c>
      <c r="D47" s="14">
        <v>3</v>
      </c>
      <c r="E47" s="14">
        <v>2</v>
      </c>
      <c r="F47" s="14">
        <v>2</v>
      </c>
      <c r="G47" s="14" t="s">
        <v>114</v>
      </c>
      <c r="H47" s="14" t="s">
        <v>112</v>
      </c>
      <c r="I47" s="14"/>
      <c r="J47" s="11">
        <v>3</v>
      </c>
      <c r="K47" s="11">
        <v>4</v>
      </c>
      <c r="L47" s="11">
        <v>3</v>
      </c>
      <c r="M47" s="11" t="s">
        <v>260</v>
      </c>
      <c r="N47">
        <f t="shared" si="0"/>
        <v>4</v>
      </c>
      <c r="O47">
        <v>4</v>
      </c>
      <c r="Q47" s="11">
        <v>4</v>
      </c>
      <c r="R47" s="11">
        <f t="shared" si="1"/>
        <v>3</v>
      </c>
      <c r="T47" s="11">
        <v>4</v>
      </c>
      <c r="U47" t="s">
        <v>211</v>
      </c>
    </row>
    <row r="48" spans="1:21" x14ac:dyDescent="0.35">
      <c r="A48" s="14">
        <v>839</v>
      </c>
      <c r="B48" s="15" t="s">
        <v>73</v>
      </c>
      <c r="C48" s="14">
        <v>5</v>
      </c>
      <c r="D48" s="14">
        <v>4</v>
      </c>
      <c r="E48" s="14">
        <v>2</v>
      </c>
      <c r="F48" s="14">
        <v>4</v>
      </c>
      <c r="G48" s="14" t="s">
        <v>109</v>
      </c>
      <c r="H48" s="14" t="s">
        <v>115</v>
      </c>
      <c r="I48" s="14"/>
      <c r="J48" s="11">
        <v>3</v>
      </c>
      <c r="K48" s="11">
        <v>6</v>
      </c>
      <c r="L48" s="11">
        <v>3</v>
      </c>
      <c r="M48" s="11" t="s">
        <v>230</v>
      </c>
      <c r="N48">
        <f t="shared" si="0"/>
        <v>6</v>
      </c>
      <c r="O48">
        <v>6</v>
      </c>
      <c r="Q48" s="11">
        <v>6</v>
      </c>
      <c r="R48" s="11">
        <f t="shared" si="1"/>
        <v>5</v>
      </c>
      <c r="T48" s="11">
        <v>4</v>
      </c>
      <c r="U48" s="5">
        <v>1</v>
      </c>
    </row>
    <row r="49" spans="1:21" x14ac:dyDescent="0.35">
      <c r="A49" s="15" t="s">
        <v>63</v>
      </c>
      <c r="B49" s="15" t="s">
        <v>73</v>
      </c>
      <c r="C49" s="14">
        <v>5</v>
      </c>
      <c r="D49" s="14">
        <v>4</v>
      </c>
      <c r="E49" s="14">
        <v>2</v>
      </c>
      <c r="F49" s="14">
        <v>2</v>
      </c>
      <c r="G49" s="14" t="s">
        <v>116</v>
      </c>
      <c r="H49" s="14" t="s">
        <v>29</v>
      </c>
      <c r="I49" s="14"/>
      <c r="J49" s="11">
        <v>3</v>
      </c>
      <c r="K49" s="11">
        <v>6</v>
      </c>
      <c r="L49" s="11">
        <v>3</v>
      </c>
      <c r="M49" s="11" t="s">
        <v>230</v>
      </c>
      <c r="N49">
        <f t="shared" si="0"/>
        <v>6</v>
      </c>
      <c r="O49">
        <v>6</v>
      </c>
      <c r="Q49" s="11">
        <v>6</v>
      </c>
      <c r="R49" s="11">
        <f t="shared" si="1"/>
        <v>5</v>
      </c>
      <c r="T49" s="11">
        <v>4</v>
      </c>
      <c r="U49" s="5">
        <v>1</v>
      </c>
    </row>
    <row r="50" spans="1:21" x14ac:dyDescent="0.35">
      <c r="A50" s="15" t="s">
        <v>51</v>
      </c>
      <c r="B50" s="16" t="s">
        <v>73</v>
      </c>
      <c r="C50" s="14">
        <v>15</v>
      </c>
      <c r="D50" s="14">
        <v>4</v>
      </c>
      <c r="E50" s="14">
        <v>2</v>
      </c>
      <c r="F50" s="14">
        <v>4</v>
      </c>
      <c r="G50" s="14" t="s">
        <v>17</v>
      </c>
      <c r="H50" s="14" t="s">
        <v>17</v>
      </c>
      <c r="I50" s="14"/>
      <c r="J50" s="11">
        <v>3</v>
      </c>
      <c r="K50" s="11">
        <v>6</v>
      </c>
      <c r="L50" s="11">
        <v>3</v>
      </c>
      <c r="M50" s="11" t="s">
        <v>230</v>
      </c>
      <c r="N50">
        <f t="shared" si="0"/>
        <v>6</v>
      </c>
      <c r="O50">
        <v>6</v>
      </c>
      <c r="Q50" s="11">
        <v>6</v>
      </c>
      <c r="R50" s="11">
        <f t="shared" si="1"/>
        <v>5</v>
      </c>
      <c r="T50" s="11">
        <v>4</v>
      </c>
      <c r="U50" s="5">
        <v>1</v>
      </c>
    </row>
    <row r="51" spans="1:21" x14ac:dyDescent="0.35">
      <c r="A51" s="14">
        <v>608</v>
      </c>
      <c r="B51" s="15" t="s">
        <v>73</v>
      </c>
      <c r="C51" s="14">
        <v>15</v>
      </c>
      <c r="D51" s="14">
        <v>4</v>
      </c>
      <c r="E51" s="14">
        <v>2</v>
      </c>
      <c r="F51" s="14">
        <v>2</v>
      </c>
      <c r="G51" s="14" t="s">
        <v>44</v>
      </c>
      <c r="H51" s="14" t="s">
        <v>107</v>
      </c>
      <c r="I51" s="14"/>
      <c r="J51" s="11">
        <v>3</v>
      </c>
      <c r="K51" s="11">
        <v>6</v>
      </c>
      <c r="L51" s="11">
        <v>3</v>
      </c>
      <c r="M51" s="11" t="s">
        <v>230</v>
      </c>
      <c r="N51">
        <f t="shared" si="0"/>
        <v>6</v>
      </c>
      <c r="O51">
        <v>6</v>
      </c>
      <c r="Q51" s="11">
        <v>6</v>
      </c>
      <c r="R51" s="11">
        <f t="shared" si="1"/>
        <v>5</v>
      </c>
      <c r="T51" s="11">
        <v>4</v>
      </c>
      <c r="U51" s="5">
        <v>1</v>
      </c>
    </row>
    <row r="52" spans="1:21" x14ac:dyDescent="0.35">
      <c r="A52" s="15" t="s">
        <v>137</v>
      </c>
      <c r="B52" s="15" t="s">
        <v>73</v>
      </c>
      <c r="C52" s="14">
        <v>15</v>
      </c>
      <c r="D52" s="14">
        <v>4</v>
      </c>
      <c r="E52" s="14">
        <v>2</v>
      </c>
      <c r="F52" s="14">
        <v>1</v>
      </c>
      <c r="G52" s="14" t="s">
        <v>112</v>
      </c>
      <c r="H52" s="14" t="s">
        <v>107</v>
      </c>
      <c r="I52" s="14"/>
      <c r="J52" s="11">
        <v>3</v>
      </c>
      <c r="K52" s="11">
        <v>5</v>
      </c>
      <c r="L52" s="11">
        <v>3</v>
      </c>
      <c r="M52" s="11" t="s">
        <v>230</v>
      </c>
      <c r="N52">
        <f t="shared" si="0"/>
        <v>5</v>
      </c>
      <c r="O52">
        <v>5</v>
      </c>
      <c r="Q52" s="11">
        <v>5</v>
      </c>
      <c r="R52" s="11">
        <f t="shared" si="1"/>
        <v>4</v>
      </c>
      <c r="T52" s="11">
        <v>4</v>
      </c>
      <c r="U52" t="s">
        <v>212</v>
      </c>
    </row>
    <row r="53" spans="1:21" x14ac:dyDescent="0.35">
      <c r="A53" s="15" t="s">
        <v>81</v>
      </c>
      <c r="B53" s="15" t="s">
        <v>73</v>
      </c>
      <c r="C53" s="14">
        <v>15</v>
      </c>
      <c r="D53" s="14">
        <v>4</v>
      </c>
      <c r="E53" s="14">
        <v>2</v>
      </c>
      <c r="F53" s="14">
        <v>4</v>
      </c>
      <c r="G53" s="14" t="s">
        <v>99</v>
      </c>
      <c r="H53" s="14" t="s">
        <v>107</v>
      </c>
      <c r="I53" s="14"/>
      <c r="J53" s="11">
        <v>3</v>
      </c>
      <c r="K53" s="11">
        <v>6</v>
      </c>
      <c r="L53" s="11">
        <v>3</v>
      </c>
      <c r="M53" s="11" t="s">
        <v>230</v>
      </c>
      <c r="N53">
        <f t="shared" si="0"/>
        <v>6</v>
      </c>
      <c r="O53">
        <v>6</v>
      </c>
      <c r="Q53" s="11">
        <v>6</v>
      </c>
      <c r="R53" s="11">
        <f t="shared" si="1"/>
        <v>5</v>
      </c>
      <c r="T53" s="11">
        <v>4</v>
      </c>
      <c r="U53" s="5">
        <v>1</v>
      </c>
    </row>
    <row r="54" spans="1:21" x14ac:dyDescent="0.35">
      <c r="A54" s="14">
        <v>627</v>
      </c>
      <c r="B54" s="15" t="s">
        <v>73</v>
      </c>
      <c r="C54" s="14">
        <v>15</v>
      </c>
      <c r="D54" s="14">
        <v>4</v>
      </c>
      <c r="E54" s="14">
        <v>2</v>
      </c>
      <c r="F54" s="14">
        <v>2</v>
      </c>
      <c r="G54" s="14" t="s">
        <v>99</v>
      </c>
      <c r="H54" s="14" t="s">
        <v>107</v>
      </c>
      <c r="I54" s="14"/>
      <c r="J54" s="11">
        <v>3</v>
      </c>
      <c r="K54" s="11">
        <v>6</v>
      </c>
      <c r="L54" s="11">
        <v>3</v>
      </c>
      <c r="M54" s="11" t="s">
        <v>230</v>
      </c>
      <c r="N54">
        <f t="shared" si="0"/>
        <v>6</v>
      </c>
      <c r="O54">
        <v>6</v>
      </c>
      <c r="Q54" s="11">
        <v>6</v>
      </c>
      <c r="R54" s="11">
        <f t="shared" si="1"/>
        <v>5</v>
      </c>
      <c r="T54" s="11">
        <v>4</v>
      </c>
      <c r="U54" s="5">
        <v>1</v>
      </c>
    </row>
    <row r="55" spans="1:21" x14ac:dyDescent="0.35">
      <c r="A55" s="14">
        <v>723</v>
      </c>
      <c r="B55" s="15" t="s">
        <v>73</v>
      </c>
      <c r="C55" s="14">
        <v>27</v>
      </c>
      <c r="D55" s="14">
        <v>4</v>
      </c>
      <c r="E55" s="14">
        <v>2</v>
      </c>
      <c r="F55" s="14">
        <v>4</v>
      </c>
      <c r="G55" s="14" t="s">
        <v>112</v>
      </c>
      <c r="H55" s="14" t="s">
        <v>112</v>
      </c>
      <c r="I55" s="14"/>
      <c r="J55" s="11">
        <v>2</v>
      </c>
      <c r="K55" s="11">
        <v>6</v>
      </c>
      <c r="L55" s="11">
        <v>3</v>
      </c>
      <c r="M55" s="11" t="s">
        <v>230</v>
      </c>
      <c r="N55">
        <v>6</v>
      </c>
      <c r="O55">
        <v>6</v>
      </c>
      <c r="Q55" s="11">
        <v>6</v>
      </c>
      <c r="R55" s="11">
        <f t="shared" si="1"/>
        <v>5</v>
      </c>
      <c r="T55" s="11">
        <v>4</v>
      </c>
      <c r="U55" s="5">
        <v>1</v>
      </c>
    </row>
    <row r="56" spans="1:21" x14ac:dyDescent="0.35">
      <c r="A56" s="14">
        <v>499</v>
      </c>
      <c r="B56" s="16" t="s">
        <v>73</v>
      </c>
      <c r="C56" s="14">
        <v>32</v>
      </c>
      <c r="D56" s="14">
        <v>4</v>
      </c>
      <c r="E56" s="14">
        <v>2</v>
      </c>
      <c r="F56" s="14">
        <v>3</v>
      </c>
      <c r="G56" s="14" t="s">
        <v>105</v>
      </c>
      <c r="H56" s="14" t="s">
        <v>103</v>
      </c>
      <c r="I56" s="14"/>
      <c r="J56" s="11">
        <v>3</v>
      </c>
      <c r="K56" s="11">
        <v>6</v>
      </c>
      <c r="L56" s="11">
        <v>3</v>
      </c>
      <c r="M56" s="11" t="s">
        <v>230</v>
      </c>
      <c r="N56">
        <f t="shared" si="0"/>
        <v>6</v>
      </c>
      <c r="O56">
        <v>6</v>
      </c>
      <c r="Q56" s="11">
        <v>6</v>
      </c>
      <c r="R56" s="11">
        <f t="shared" si="1"/>
        <v>5</v>
      </c>
      <c r="T56" s="11">
        <v>4</v>
      </c>
      <c r="U56" s="5">
        <v>1</v>
      </c>
    </row>
    <row r="57" spans="1:21" x14ac:dyDescent="0.35">
      <c r="A57" s="14">
        <v>773</v>
      </c>
      <c r="B57" s="15" t="s">
        <v>73</v>
      </c>
      <c r="C57" s="14">
        <v>34</v>
      </c>
      <c r="D57" s="14">
        <v>4</v>
      </c>
      <c r="E57" s="14">
        <v>2</v>
      </c>
      <c r="F57" s="14">
        <v>4</v>
      </c>
      <c r="G57" s="14" t="s">
        <v>109</v>
      </c>
      <c r="H57" s="14" t="s">
        <v>17</v>
      </c>
      <c r="I57" s="14"/>
      <c r="J57" s="11">
        <v>1</v>
      </c>
      <c r="K57" s="11">
        <v>5</v>
      </c>
      <c r="L57" s="11">
        <v>3</v>
      </c>
      <c r="M57" s="11" t="s">
        <v>233</v>
      </c>
      <c r="N57">
        <f t="shared" si="0"/>
        <v>5</v>
      </c>
      <c r="O57">
        <v>5</v>
      </c>
      <c r="Q57" s="11">
        <v>5</v>
      </c>
      <c r="R57" s="11">
        <f t="shared" si="1"/>
        <v>4</v>
      </c>
      <c r="T57" s="11">
        <v>4</v>
      </c>
      <c r="U57" t="s">
        <v>204</v>
      </c>
    </row>
    <row r="58" spans="1:21" x14ac:dyDescent="0.35">
      <c r="A58" s="15" t="s">
        <v>84</v>
      </c>
      <c r="B58" s="15" t="s">
        <v>73</v>
      </c>
      <c r="C58" s="14">
        <v>35</v>
      </c>
      <c r="D58" s="14">
        <v>4</v>
      </c>
      <c r="E58" s="14">
        <v>2</v>
      </c>
      <c r="F58" s="14">
        <v>4</v>
      </c>
      <c r="G58" s="14" t="s">
        <v>99</v>
      </c>
      <c r="H58" s="14" t="s">
        <v>103</v>
      </c>
      <c r="I58" s="14"/>
      <c r="J58" s="11">
        <v>2</v>
      </c>
      <c r="K58" s="11">
        <v>5</v>
      </c>
      <c r="L58" s="11">
        <v>2</v>
      </c>
      <c r="M58" s="11" t="s">
        <v>258</v>
      </c>
      <c r="N58">
        <f t="shared" si="0"/>
        <v>5</v>
      </c>
      <c r="O58">
        <v>5</v>
      </c>
      <c r="Q58" s="11">
        <v>5</v>
      </c>
      <c r="R58" s="11">
        <f t="shared" si="1"/>
        <v>4</v>
      </c>
      <c r="T58" s="11">
        <v>4</v>
      </c>
      <c r="U58" t="s">
        <v>213</v>
      </c>
    </row>
    <row r="59" spans="1:21" x14ac:dyDescent="0.35">
      <c r="A59" s="14">
        <v>790</v>
      </c>
      <c r="B59" s="15" t="s">
        <v>74</v>
      </c>
      <c r="C59" s="14">
        <v>5</v>
      </c>
      <c r="D59" s="14">
        <v>4</v>
      </c>
      <c r="E59" s="14">
        <v>2</v>
      </c>
      <c r="F59" s="14">
        <v>2</v>
      </c>
      <c r="G59" s="14" t="s">
        <v>32</v>
      </c>
      <c r="H59" s="14" t="s">
        <v>117</v>
      </c>
      <c r="I59" s="14"/>
      <c r="J59" s="11">
        <v>3</v>
      </c>
      <c r="K59" s="11">
        <v>6</v>
      </c>
      <c r="L59" s="11">
        <v>3</v>
      </c>
      <c r="M59" s="11" t="s">
        <v>230</v>
      </c>
      <c r="N59">
        <f t="shared" si="0"/>
        <v>6</v>
      </c>
      <c r="O59">
        <v>6</v>
      </c>
      <c r="Q59" s="11">
        <v>6</v>
      </c>
      <c r="R59" s="11">
        <f t="shared" si="1"/>
        <v>5</v>
      </c>
      <c r="T59" s="11">
        <v>4</v>
      </c>
      <c r="U59" s="5">
        <v>1</v>
      </c>
    </row>
    <row r="60" spans="1:21" x14ac:dyDescent="0.35">
      <c r="A60" s="14">
        <v>827</v>
      </c>
      <c r="B60" s="15" t="s">
        <v>74</v>
      </c>
      <c r="C60" s="14">
        <v>5</v>
      </c>
      <c r="D60" s="14">
        <v>4</v>
      </c>
      <c r="E60" s="14">
        <v>2</v>
      </c>
      <c r="F60" s="14">
        <v>4</v>
      </c>
      <c r="G60" s="14" t="s">
        <v>32</v>
      </c>
      <c r="H60" s="14" t="s">
        <v>107</v>
      </c>
      <c r="I60" s="14"/>
      <c r="J60" s="11">
        <v>3</v>
      </c>
      <c r="K60" s="11">
        <v>6</v>
      </c>
      <c r="L60" s="11">
        <v>3</v>
      </c>
      <c r="M60" s="11" t="s">
        <v>230</v>
      </c>
      <c r="N60">
        <f t="shared" si="0"/>
        <v>6</v>
      </c>
      <c r="O60">
        <v>6</v>
      </c>
      <c r="P60" t="s">
        <v>136</v>
      </c>
      <c r="Q60" s="11">
        <v>6</v>
      </c>
      <c r="R60" s="11">
        <f t="shared" si="1"/>
        <v>5</v>
      </c>
      <c r="T60" s="11">
        <v>4</v>
      </c>
      <c r="U60" s="5">
        <v>1</v>
      </c>
    </row>
    <row r="61" spans="1:21" x14ac:dyDescent="0.35">
      <c r="A61" s="14" t="s">
        <v>37</v>
      </c>
      <c r="B61" s="15" t="s">
        <v>74</v>
      </c>
      <c r="C61" s="14">
        <v>27</v>
      </c>
      <c r="D61" s="14">
        <v>4</v>
      </c>
      <c r="E61" s="14">
        <v>2</v>
      </c>
      <c r="F61" s="14">
        <v>3</v>
      </c>
      <c r="G61" s="14" t="s">
        <v>38</v>
      </c>
      <c r="H61" s="14" t="s">
        <v>118</v>
      </c>
      <c r="I61" s="14"/>
      <c r="J61" s="11">
        <v>1</v>
      </c>
      <c r="K61" s="11">
        <v>5</v>
      </c>
      <c r="L61" s="11">
        <v>3</v>
      </c>
      <c r="M61" s="11" t="s">
        <v>230</v>
      </c>
      <c r="N61">
        <f t="shared" si="0"/>
        <v>5</v>
      </c>
      <c r="O61">
        <v>5</v>
      </c>
      <c r="Q61" s="11">
        <v>5</v>
      </c>
      <c r="R61" s="11">
        <f t="shared" si="1"/>
        <v>4</v>
      </c>
      <c r="T61" s="11">
        <v>4</v>
      </c>
      <c r="U61" t="s">
        <v>214</v>
      </c>
    </row>
    <row r="62" spans="1:21" x14ac:dyDescent="0.35">
      <c r="A62" s="14">
        <v>364</v>
      </c>
      <c r="B62" s="15" t="s">
        <v>74</v>
      </c>
      <c r="C62" s="14">
        <v>34</v>
      </c>
      <c r="D62" s="14">
        <v>4</v>
      </c>
      <c r="E62" s="14">
        <v>2</v>
      </c>
      <c r="F62" s="14">
        <v>4</v>
      </c>
      <c r="G62" s="14" t="s">
        <v>32</v>
      </c>
      <c r="H62" s="14" t="s">
        <v>11</v>
      </c>
      <c r="I62" s="14"/>
      <c r="J62" s="11">
        <v>3</v>
      </c>
      <c r="K62" s="11">
        <v>6</v>
      </c>
      <c r="L62" s="11">
        <v>3</v>
      </c>
      <c r="M62" s="11" t="s">
        <v>230</v>
      </c>
      <c r="N62">
        <f t="shared" si="0"/>
        <v>6</v>
      </c>
      <c r="O62">
        <v>6</v>
      </c>
      <c r="Q62" s="11">
        <v>6</v>
      </c>
      <c r="R62" s="11">
        <f t="shared" si="1"/>
        <v>5</v>
      </c>
      <c r="T62" s="11">
        <v>4</v>
      </c>
      <c r="U62" s="5">
        <v>1</v>
      </c>
    </row>
    <row r="63" spans="1:21" x14ac:dyDescent="0.35">
      <c r="A63" s="14" t="s">
        <v>34</v>
      </c>
      <c r="B63" s="15" t="s">
        <v>74</v>
      </c>
      <c r="C63" s="14">
        <v>34</v>
      </c>
      <c r="D63" s="14">
        <v>4</v>
      </c>
      <c r="E63" s="14">
        <v>2</v>
      </c>
      <c r="F63" s="14">
        <v>4</v>
      </c>
      <c r="G63" s="14" t="s">
        <v>32</v>
      </c>
      <c r="H63" s="14" t="s">
        <v>11</v>
      </c>
      <c r="I63" s="14"/>
      <c r="J63" s="11">
        <v>3</v>
      </c>
      <c r="K63" s="11">
        <v>6</v>
      </c>
      <c r="L63" s="11">
        <v>3</v>
      </c>
      <c r="M63" s="11" t="s">
        <v>230</v>
      </c>
      <c r="N63">
        <f t="shared" si="0"/>
        <v>6</v>
      </c>
      <c r="O63">
        <v>6</v>
      </c>
      <c r="Q63" s="11">
        <v>6</v>
      </c>
      <c r="R63" s="11">
        <f t="shared" si="1"/>
        <v>5</v>
      </c>
      <c r="T63" s="11">
        <v>4</v>
      </c>
      <c r="U63" s="5">
        <v>1</v>
      </c>
    </row>
    <row r="64" spans="1:21" x14ac:dyDescent="0.35">
      <c r="A64" s="14">
        <v>821</v>
      </c>
      <c r="B64" s="15" t="s">
        <v>72</v>
      </c>
      <c r="C64" s="14">
        <v>5</v>
      </c>
      <c r="D64" s="14">
        <v>4</v>
      </c>
      <c r="E64" s="14">
        <v>2</v>
      </c>
      <c r="F64" s="14">
        <v>1</v>
      </c>
      <c r="G64" s="14" t="s">
        <v>109</v>
      </c>
      <c r="H64" s="14" t="s">
        <v>107</v>
      </c>
      <c r="I64" s="14"/>
      <c r="J64" s="11">
        <v>3</v>
      </c>
      <c r="K64" s="11">
        <v>5</v>
      </c>
      <c r="L64" s="11">
        <v>3</v>
      </c>
      <c r="M64" s="11" t="s">
        <v>230</v>
      </c>
      <c r="N64">
        <f t="shared" si="0"/>
        <v>5</v>
      </c>
      <c r="O64">
        <v>5</v>
      </c>
      <c r="Q64" s="11">
        <v>5</v>
      </c>
      <c r="R64" s="11">
        <f t="shared" si="1"/>
        <v>4</v>
      </c>
      <c r="T64" s="11">
        <v>4</v>
      </c>
      <c r="U64" t="s">
        <v>212</v>
      </c>
    </row>
    <row r="65" spans="1:21" x14ac:dyDescent="0.35">
      <c r="A65" s="15" t="s">
        <v>60</v>
      </c>
      <c r="B65" s="16" t="s">
        <v>72</v>
      </c>
      <c r="C65" s="14">
        <v>5</v>
      </c>
      <c r="D65" s="14">
        <v>4</v>
      </c>
      <c r="E65" s="14">
        <v>2</v>
      </c>
      <c r="F65" s="14">
        <v>0</v>
      </c>
      <c r="G65" s="14" t="s">
        <v>17</v>
      </c>
      <c r="H65" s="14" t="s">
        <v>17</v>
      </c>
      <c r="I65" s="14"/>
      <c r="J65" s="11">
        <v>3</v>
      </c>
      <c r="K65" s="11">
        <v>5</v>
      </c>
      <c r="L65" s="11">
        <v>3</v>
      </c>
      <c r="M65" s="11" t="s">
        <v>230</v>
      </c>
      <c r="N65">
        <f t="shared" si="0"/>
        <v>5</v>
      </c>
      <c r="O65">
        <v>5</v>
      </c>
      <c r="Q65" s="11">
        <v>5</v>
      </c>
      <c r="R65" s="11">
        <f t="shared" si="1"/>
        <v>4</v>
      </c>
      <c r="T65" s="11">
        <v>4</v>
      </c>
      <c r="U65" t="s">
        <v>212</v>
      </c>
    </row>
    <row r="66" spans="1:21" x14ac:dyDescent="0.35">
      <c r="A66" s="14">
        <v>1086</v>
      </c>
      <c r="B66" s="15" t="s">
        <v>72</v>
      </c>
      <c r="C66" s="14">
        <v>8</v>
      </c>
      <c r="D66" s="14">
        <v>4</v>
      </c>
      <c r="E66" s="14">
        <v>2</v>
      </c>
      <c r="F66" s="14">
        <v>4</v>
      </c>
      <c r="G66" s="14" t="s">
        <v>109</v>
      </c>
      <c r="H66" s="14" t="s">
        <v>17</v>
      </c>
      <c r="I66" s="14"/>
      <c r="J66" s="11">
        <v>2</v>
      </c>
      <c r="K66" s="11">
        <v>5</v>
      </c>
      <c r="L66" s="11">
        <v>3</v>
      </c>
      <c r="M66" s="11" t="s">
        <v>250</v>
      </c>
      <c r="N66">
        <f t="shared" si="0"/>
        <v>5</v>
      </c>
      <c r="O66">
        <v>5</v>
      </c>
      <c r="Q66" s="11">
        <v>5</v>
      </c>
      <c r="R66" s="11">
        <f t="shared" si="1"/>
        <v>4</v>
      </c>
      <c r="T66" s="11">
        <v>4</v>
      </c>
      <c r="U66" t="s">
        <v>212</v>
      </c>
    </row>
    <row r="67" spans="1:21" x14ac:dyDescent="0.35">
      <c r="A67" s="14">
        <v>746</v>
      </c>
      <c r="B67" s="16" t="s">
        <v>72</v>
      </c>
      <c r="C67" s="14">
        <v>32</v>
      </c>
      <c r="D67" s="14">
        <v>4</v>
      </c>
      <c r="E67" s="14">
        <v>2</v>
      </c>
      <c r="F67" s="14">
        <v>0</v>
      </c>
      <c r="G67" s="14" t="s">
        <v>108</v>
      </c>
      <c r="H67" s="14" t="s">
        <v>102</v>
      </c>
      <c r="I67" s="14"/>
      <c r="J67" s="11">
        <v>3</v>
      </c>
      <c r="K67" s="11">
        <v>2</v>
      </c>
      <c r="L67" s="11">
        <v>3</v>
      </c>
      <c r="M67" s="11" t="s">
        <v>251</v>
      </c>
      <c r="N67">
        <f t="shared" ref="N67:N74" si="2">O67</f>
        <v>2</v>
      </c>
      <c r="O67">
        <v>2</v>
      </c>
      <c r="Q67" s="11">
        <v>2</v>
      </c>
      <c r="R67" s="11">
        <f t="shared" ref="R67:R98" si="3">IF(Q67&gt;3,Q67-1,Q67)</f>
        <v>2</v>
      </c>
      <c r="T67" s="11">
        <v>4</v>
      </c>
      <c r="U67" t="s">
        <v>215</v>
      </c>
    </row>
    <row r="68" spans="1:21" x14ac:dyDescent="0.35">
      <c r="A68" s="15" t="s">
        <v>77</v>
      </c>
      <c r="B68" s="15" t="s">
        <v>72</v>
      </c>
      <c r="C68" s="14">
        <v>34</v>
      </c>
      <c r="D68" s="14">
        <v>4</v>
      </c>
      <c r="E68" s="14">
        <v>2</v>
      </c>
      <c r="F68" s="14">
        <v>1</v>
      </c>
      <c r="G68" s="14" t="s">
        <v>17</v>
      </c>
      <c r="H68" s="14" t="s">
        <v>119</v>
      </c>
      <c r="I68" s="14"/>
      <c r="J68" s="11">
        <v>3</v>
      </c>
      <c r="K68" s="11">
        <v>5</v>
      </c>
      <c r="L68" s="11">
        <v>3</v>
      </c>
      <c r="M68" s="11" t="s">
        <v>230</v>
      </c>
      <c r="N68">
        <f t="shared" si="2"/>
        <v>5</v>
      </c>
      <c r="O68">
        <v>5</v>
      </c>
      <c r="Q68" s="11">
        <v>5</v>
      </c>
      <c r="R68" s="11">
        <f t="shared" si="3"/>
        <v>4</v>
      </c>
      <c r="T68" s="11">
        <v>4</v>
      </c>
      <c r="U68" t="s">
        <v>212</v>
      </c>
    </row>
    <row r="69" spans="1:21" x14ac:dyDescent="0.35">
      <c r="A69" s="14">
        <v>5</v>
      </c>
      <c r="B69" s="16" t="s">
        <v>72</v>
      </c>
      <c r="C69" s="14">
        <v>35</v>
      </c>
      <c r="D69" s="14">
        <v>4</v>
      </c>
      <c r="E69" s="14">
        <v>2</v>
      </c>
      <c r="F69" s="14">
        <v>2</v>
      </c>
      <c r="G69" s="14" t="s">
        <v>17</v>
      </c>
      <c r="H69" s="14" t="s">
        <v>107</v>
      </c>
      <c r="I69" s="14"/>
      <c r="J69" s="11">
        <v>3</v>
      </c>
      <c r="K69" s="11">
        <v>5</v>
      </c>
      <c r="L69" s="11">
        <v>3</v>
      </c>
      <c r="M69" s="11" t="s">
        <v>230</v>
      </c>
      <c r="N69">
        <f t="shared" si="2"/>
        <v>5</v>
      </c>
      <c r="O69">
        <v>5</v>
      </c>
      <c r="Q69" s="11">
        <v>5</v>
      </c>
      <c r="R69" s="11">
        <f t="shared" si="3"/>
        <v>4</v>
      </c>
      <c r="T69" s="11">
        <v>4</v>
      </c>
      <c r="U69" t="s">
        <v>111</v>
      </c>
    </row>
    <row r="70" spans="1:21" x14ac:dyDescent="0.35">
      <c r="A70" s="14">
        <v>874</v>
      </c>
      <c r="B70" s="16" t="s">
        <v>72</v>
      </c>
      <c r="C70" s="14">
        <v>35</v>
      </c>
      <c r="D70" s="14">
        <v>4</v>
      </c>
      <c r="E70" s="14">
        <v>2</v>
      </c>
      <c r="F70" s="14">
        <v>4</v>
      </c>
      <c r="G70" s="14" t="s">
        <v>109</v>
      </c>
      <c r="H70" s="14" t="s">
        <v>109</v>
      </c>
      <c r="I70" s="14"/>
      <c r="J70" s="11">
        <v>2</v>
      </c>
      <c r="K70" s="11">
        <v>5</v>
      </c>
      <c r="L70" s="11">
        <v>2</v>
      </c>
      <c r="M70" s="11" t="s">
        <v>252</v>
      </c>
      <c r="N70">
        <f t="shared" si="2"/>
        <v>5</v>
      </c>
      <c r="O70">
        <v>5</v>
      </c>
      <c r="Q70" s="11">
        <v>5</v>
      </c>
      <c r="R70" s="11">
        <f t="shared" si="3"/>
        <v>4</v>
      </c>
      <c r="T70" s="11">
        <v>4</v>
      </c>
      <c r="U70" t="s">
        <v>212</v>
      </c>
    </row>
    <row r="71" spans="1:21" x14ac:dyDescent="0.35">
      <c r="A71" s="15" t="s">
        <v>61</v>
      </c>
      <c r="B71" s="16" t="s">
        <v>72</v>
      </c>
      <c r="C71" s="14">
        <v>35</v>
      </c>
      <c r="D71" s="14">
        <v>4</v>
      </c>
      <c r="E71" s="14">
        <v>2</v>
      </c>
      <c r="F71" s="14">
        <v>1</v>
      </c>
      <c r="G71" s="14" t="s">
        <v>17</v>
      </c>
      <c r="H71" s="14" t="s">
        <v>17</v>
      </c>
      <c r="I71" s="14"/>
      <c r="J71" s="11">
        <v>3</v>
      </c>
      <c r="K71" s="11">
        <v>5</v>
      </c>
      <c r="L71" s="11">
        <v>3</v>
      </c>
      <c r="M71" s="11" t="s">
        <v>230</v>
      </c>
      <c r="N71">
        <f t="shared" si="2"/>
        <v>5</v>
      </c>
      <c r="O71">
        <v>5</v>
      </c>
      <c r="Q71" s="11">
        <v>5</v>
      </c>
      <c r="R71" s="11">
        <f t="shared" si="3"/>
        <v>4</v>
      </c>
      <c r="T71" s="11">
        <v>4</v>
      </c>
      <c r="U71" s="5" t="s">
        <v>216</v>
      </c>
    </row>
    <row r="72" spans="1:21" x14ac:dyDescent="0.35">
      <c r="A72" s="14">
        <v>924</v>
      </c>
      <c r="B72" s="16" t="s">
        <v>72</v>
      </c>
      <c r="C72" s="14">
        <v>35</v>
      </c>
      <c r="D72" s="14">
        <v>4</v>
      </c>
      <c r="E72" s="14">
        <v>2</v>
      </c>
      <c r="F72" s="14">
        <v>2</v>
      </c>
      <c r="G72" s="14" t="s">
        <v>11</v>
      </c>
      <c r="H72" s="14" t="s">
        <v>17</v>
      </c>
      <c r="I72" s="14"/>
      <c r="J72" s="11">
        <v>3</v>
      </c>
      <c r="K72" s="11">
        <v>6</v>
      </c>
      <c r="L72" s="11">
        <v>3</v>
      </c>
      <c r="M72" s="11" t="s">
        <v>230</v>
      </c>
      <c r="N72">
        <f t="shared" si="2"/>
        <v>6</v>
      </c>
      <c r="O72">
        <v>6</v>
      </c>
      <c r="Q72" s="11">
        <v>6</v>
      </c>
      <c r="R72" s="11">
        <f t="shared" si="3"/>
        <v>5</v>
      </c>
      <c r="T72" s="11">
        <v>4</v>
      </c>
      <c r="U72" s="5">
        <v>1</v>
      </c>
    </row>
    <row r="73" spans="1:21" x14ac:dyDescent="0.35">
      <c r="A73" s="14">
        <v>591</v>
      </c>
      <c r="B73" s="15" t="s">
        <v>75</v>
      </c>
      <c r="C73" s="14">
        <v>15</v>
      </c>
      <c r="D73" s="14">
        <v>4</v>
      </c>
      <c r="E73" s="14">
        <v>2</v>
      </c>
      <c r="F73" s="14">
        <v>0</v>
      </c>
      <c r="G73" s="14" t="s">
        <v>17</v>
      </c>
      <c r="H73" s="14" t="s">
        <v>11</v>
      </c>
      <c r="I73" s="14"/>
      <c r="J73" s="11">
        <v>3</v>
      </c>
      <c r="K73" s="11">
        <v>5</v>
      </c>
      <c r="L73" s="11">
        <v>3</v>
      </c>
      <c r="M73" s="11" t="s">
        <v>230</v>
      </c>
      <c r="N73">
        <f t="shared" si="2"/>
        <v>5</v>
      </c>
      <c r="O73">
        <v>5</v>
      </c>
      <c r="Q73" s="11">
        <v>5</v>
      </c>
      <c r="R73" s="11">
        <f t="shared" si="3"/>
        <v>4</v>
      </c>
      <c r="T73" s="11">
        <v>4</v>
      </c>
      <c r="U73" s="5">
        <v>1</v>
      </c>
    </row>
    <row r="74" spans="1:21" x14ac:dyDescent="0.35">
      <c r="A74" s="14">
        <v>610</v>
      </c>
      <c r="B74" s="15" t="s">
        <v>75</v>
      </c>
      <c r="C74" s="14">
        <v>15</v>
      </c>
      <c r="D74" s="14">
        <v>4</v>
      </c>
      <c r="E74" s="14">
        <v>2</v>
      </c>
      <c r="F74" s="14">
        <v>2</v>
      </c>
      <c r="G74" s="14" t="s">
        <v>28</v>
      </c>
      <c r="H74" s="14" t="s">
        <v>11</v>
      </c>
      <c r="I74" s="14"/>
      <c r="J74" s="11">
        <v>2</v>
      </c>
      <c r="K74" s="11">
        <v>5</v>
      </c>
      <c r="L74" s="11">
        <v>2</v>
      </c>
      <c r="M74" s="11" t="s">
        <v>252</v>
      </c>
      <c r="N74">
        <f t="shared" si="2"/>
        <v>5</v>
      </c>
      <c r="O74">
        <v>5</v>
      </c>
      <c r="Q74" s="11">
        <v>5</v>
      </c>
      <c r="R74" s="11">
        <f t="shared" si="3"/>
        <v>4</v>
      </c>
      <c r="T74" s="11">
        <v>4</v>
      </c>
      <c r="U74" s="5">
        <v>1</v>
      </c>
    </row>
    <row r="75" spans="1:21" x14ac:dyDescent="0.35">
      <c r="A75" s="14">
        <v>136</v>
      </c>
      <c r="B75" s="16" t="s">
        <v>73</v>
      </c>
      <c r="C75" s="14">
        <v>30</v>
      </c>
      <c r="D75" s="14">
        <v>5</v>
      </c>
      <c r="E75" s="14">
        <v>3</v>
      </c>
      <c r="F75" s="14">
        <v>5</v>
      </c>
      <c r="G75" s="14" t="s">
        <v>26</v>
      </c>
      <c r="H75" s="14" t="s">
        <v>11</v>
      </c>
      <c r="I75" s="14"/>
      <c r="J75" s="11">
        <v>3</v>
      </c>
      <c r="K75" s="11">
        <v>7</v>
      </c>
      <c r="L75" s="11">
        <v>4</v>
      </c>
      <c r="M75" s="11" t="s">
        <v>88</v>
      </c>
      <c r="N75">
        <v>6</v>
      </c>
      <c r="O75">
        <v>6</v>
      </c>
      <c r="Q75" s="11">
        <v>6</v>
      </c>
      <c r="R75" s="11">
        <f t="shared" si="3"/>
        <v>5</v>
      </c>
      <c r="T75" s="11">
        <v>4</v>
      </c>
      <c r="U75" s="5">
        <v>1</v>
      </c>
    </row>
    <row r="76" spans="1:21" x14ac:dyDescent="0.35">
      <c r="A76" s="14">
        <v>499</v>
      </c>
      <c r="B76" s="16" t="s">
        <v>73</v>
      </c>
      <c r="C76" s="14">
        <v>32</v>
      </c>
      <c r="D76" s="14">
        <v>5</v>
      </c>
      <c r="E76" s="14">
        <v>3</v>
      </c>
      <c r="F76" s="14">
        <v>5</v>
      </c>
      <c r="G76" s="14" t="s">
        <v>105</v>
      </c>
      <c r="H76" s="14" t="s">
        <v>103</v>
      </c>
      <c r="I76" s="14"/>
      <c r="J76" s="11">
        <v>3</v>
      </c>
      <c r="K76" s="11">
        <v>7</v>
      </c>
      <c r="L76" s="11">
        <v>4</v>
      </c>
      <c r="M76" s="11" t="s">
        <v>88</v>
      </c>
      <c r="N76">
        <v>6</v>
      </c>
      <c r="O76">
        <v>6</v>
      </c>
      <c r="Q76" s="11">
        <v>6</v>
      </c>
      <c r="R76" s="11">
        <f t="shared" si="3"/>
        <v>5</v>
      </c>
      <c r="T76" s="11">
        <v>4</v>
      </c>
      <c r="U76" s="5">
        <v>1</v>
      </c>
    </row>
    <row r="77" spans="1:21" x14ac:dyDescent="0.35">
      <c r="A77" s="14">
        <v>753</v>
      </c>
      <c r="B77" s="15" t="s">
        <v>73</v>
      </c>
      <c r="C77" s="14">
        <v>32</v>
      </c>
      <c r="D77" s="14">
        <v>5</v>
      </c>
      <c r="E77" s="14">
        <v>3</v>
      </c>
      <c r="F77" s="14">
        <v>5</v>
      </c>
      <c r="G77" s="14" t="s">
        <v>17</v>
      </c>
      <c r="H77" s="14" t="s">
        <v>11</v>
      </c>
      <c r="I77" s="14"/>
      <c r="J77" s="11">
        <v>3</v>
      </c>
      <c r="K77" s="11">
        <v>7</v>
      </c>
      <c r="L77" s="11">
        <v>4</v>
      </c>
      <c r="M77" s="11" t="s">
        <v>88</v>
      </c>
      <c r="N77">
        <v>6</v>
      </c>
      <c r="O77">
        <v>6</v>
      </c>
      <c r="Q77" s="11">
        <v>6</v>
      </c>
      <c r="R77" s="11">
        <f t="shared" si="3"/>
        <v>5</v>
      </c>
      <c r="T77" s="11">
        <v>4</v>
      </c>
      <c r="U77" s="5">
        <v>1</v>
      </c>
    </row>
    <row r="78" spans="1:21" x14ac:dyDescent="0.35">
      <c r="A78" s="14">
        <v>752</v>
      </c>
      <c r="B78" s="15" t="s">
        <v>73</v>
      </c>
      <c r="C78" s="14">
        <v>32</v>
      </c>
      <c r="D78" s="14">
        <v>5</v>
      </c>
      <c r="E78" s="14">
        <v>3</v>
      </c>
      <c r="F78" s="14">
        <v>5</v>
      </c>
      <c r="G78" s="14" t="s">
        <v>32</v>
      </c>
      <c r="H78" s="14" t="s">
        <v>11</v>
      </c>
      <c r="I78" s="14"/>
      <c r="J78" s="11">
        <v>3</v>
      </c>
      <c r="K78" s="11">
        <v>7</v>
      </c>
      <c r="L78" s="11">
        <v>4</v>
      </c>
      <c r="M78" s="11" t="s">
        <v>88</v>
      </c>
      <c r="N78">
        <v>6</v>
      </c>
      <c r="O78">
        <v>6</v>
      </c>
      <c r="Q78" s="11">
        <v>6</v>
      </c>
      <c r="R78" s="11">
        <f t="shared" si="3"/>
        <v>5</v>
      </c>
      <c r="T78" s="11">
        <v>4</v>
      </c>
      <c r="U78" s="5">
        <v>1</v>
      </c>
    </row>
    <row r="79" spans="1:21" x14ac:dyDescent="0.35">
      <c r="A79" s="14">
        <v>782</v>
      </c>
      <c r="B79" s="15" t="s">
        <v>73</v>
      </c>
      <c r="C79" s="14">
        <v>34</v>
      </c>
      <c r="D79" s="14">
        <v>5</v>
      </c>
      <c r="E79" s="14">
        <v>3</v>
      </c>
      <c r="F79" s="14">
        <v>5</v>
      </c>
      <c r="G79" s="14" t="s">
        <v>112</v>
      </c>
      <c r="H79" s="14" t="s">
        <v>11</v>
      </c>
      <c r="I79" s="14"/>
      <c r="J79" s="11">
        <v>3</v>
      </c>
      <c r="K79" s="11">
        <v>7</v>
      </c>
      <c r="L79" s="11">
        <v>4</v>
      </c>
      <c r="M79" s="11" t="s">
        <v>88</v>
      </c>
      <c r="N79">
        <v>6</v>
      </c>
      <c r="O79">
        <v>6</v>
      </c>
      <c r="Q79" s="11">
        <v>6</v>
      </c>
      <c r="R79" s="11">
        <f t="shared" si="3"/>
        <v>5</v>
      </c>
      <c r="T79" s="11">
        <v>4</v>
      </c>
      <c r="U79" s="5">
        <v>1</v>
      </c>
    </row>
    <row r="80" spans="1:21" x14ac:dyDescent="0.35">
      <c r="A80" s="14">
        <v>32</v>
      </c>
      <c r="B80" s="16" t="s">
        <v>73</v>
      </c>
      <c r="C80" s="14">
        <v>38</v>
      </c>
      <c r="D80" s="14">
        <v>5</v>
      </c>
      <c r="E80" s="14">
        <v>3</v>
      </c>
      <c r="F80" s="14">
        <v>5</v>
      </c>
      <c r="G80" s="14" t="s">
        <v>28</v>
      </c>
      <c r="H80" s="14" t="s">
        <v>11</v>
      </c>
      <c r="I80" s="14"/>
      <c r="J80" s="11">
        <v>3</v>
      </c>
      <c r="K80" s="11">
        <v>7</v>
      </c>
      <c r="L80" s="11">
        <v>4</v>
      </c>
      <c r="M80" s="11" t="s">
        <v>88</v>
      </c>
      <c r="N80">
        <v>6</v>
      </c>
      <c r="O80">
        <v>6</v>
      </c>
      <c r="Q80" s="11">
        <v>6</v>
      </c>
      <c r="R80" s="11">
        <f t="shared" si="3"/>
        <v>5</v>
      </c>
      <c r="T80" s="11">
        <v>4</v>
      </c>
      <c r="U80" s="5">
        <v>1</v>
      </c>
    </row>
    <row r="81" spans="1:22" x14ac:dyDescent="0.35">
      <c r="A81" s="14">
        <v>241</v>
      </c>
      <c r="B81" s="16" t="s">
        <v>74</v>
      </c>
      <c r="C81" s="14">
        <v>8</v>
      </c>
      <c r="D81" s="14">
        <v>5</v>
      </c>
      <c r="E81" s="14">
        <v>3</v>
      </c>
      <c r="F81" s="14">
        <v>5</v>
      </c>
      <c r="G81" s="14" t="s">
        <v>32</v>
      </c>
      <c r="H81" s="14" t="s">
        <v>11</v>
      </c>
      <c r="I81" s="14"/>
      <c r="J81" s="11">
        <v>3</v>
      </c>
      <c r="K81" s="11">
        <v>7</v>
      </c>
      <c r="L81" s="11">
        <v>4</v>
      </c>
      <c r="M81" s="11" t="s">
        <v>88</v>
      </c>
      <c r="N81">
        <v>6</v>
      </c>
      <c r="O81">
        <v>6</v>
      </c>
      <c r="Q81" s="11">
        <v>6</v>
      </c>
      <c r="R81" s="11">
        <f t="shared" si="3"/>
        <v>5</v>
      </c>
      <c r="T81" s="11">
        <v>4</v>
      </c>
      <c r="U81" s="5">
        <v>1</v>
      </c>
    </row>
    <row r="82" spans="1:22" x14ac:dyDescent="0.35">
      <c r="A82" s="14">
        <v>888</v>
      </c>
      <c r="B82" s="15" t="s">
        <v>74</v>
      </c>
      <c r="C82" s="14">
        <v>8</v>
      </c>
      <c r="D82" s="14">
        <v>5</v>
      </c>
      <c r="E82" s="14">
        <v>3</v>
      </c>
      <c r="F82" s="14">
        <v>5</v>
      </c>
      <c r="G82" s="14" t="s">
        <v>32</v>
      </c>
      <c r="H82" s="14" t="s">
        <v>11</v>
      </c>
      <c r="I82" s="14"/>
      <c r="J82" s="11">
        <v>3</v>
      </c>
      <c r="K82" s="11">
        <v>7</v>
      </c>
      <c r="L82" s="11">
        <v>4</v>
      </c>
      <c r="M82" s="11" t="s">
        <v>88</v>
      </c>
      <c r="N82">
        <v>6</v>
      </c>
      <c r="O82">
        <v>6</v>
      </c>
      <c r="Q82" s="11">
        <v>6</v>
      </c>
      <c r="R82" s="11">
        <f t="shared" si="3"/>
        <v>5</v>
      </c>
      <c r="T82" s="11">
        <v>4</v>
      </c>
      <c r="U82" s="5">
        <v>1</v>
      </c>
      <c r="V82" s="1"/>
    </row>
    <row r="83" spans="1:22" x14ac:dyDescent="0.35">
      <c r="A83" s="14" t="s">
        <v>35</v>
      </c>
      <c r="B83" s="16" t="s">
        <v>74</v>
      </c>
      <c r="C83" s="14">
        <v>8</v>
      </c>
      <c r="D83" s="14">
        <v>5</v>
      </c>
      <c r="E83" s="14">
        <v>3</v>
      </c>
      <c r="F83" s="14">
        <v>5</v>
      </c>
      <c r="G83" s="14" t="s">
        <v>32</v>
      </c>
      <c r="H83" s="14" t="s">
        <v>11</v>
      </c>
      <c r="I83" s="14"/>
      <c r="J83" s="11">
        <v>3</v>
      </c>
      <c r="K83" s="11">
        <v>7</v>
      </c>
      <c r="L83" s="11">
        <v>4</v>
      </c>
      <c r="M83" s="11" t="s">
        <v>88</v>
      </c>
      <c r="N83">
        <v>6</v>
      </c>
      <c r="O83">
        <v>6</v>
      </c>
      <c r="Q83" s="11">
        <v>6</v>
      </c>
      <c r="R83" s="11">
        <f t="shared" si="3"/>
        <v>5</v>
      </c>
      <c r="T83" s="11">
        <v>4</v>
      </c>
      <c r="U83" s="5">
        <v>1</v>
      </c>
    </row>
    <row r="84" spans="1:22" x14ac:dyDescent="0.35">
      <c r="A84" s="14">
        <v>604</v>
      </c>
      <c r="B84" s="15" t="s">
        <v>74</v>
      </c>
      <c r="C84" s="14">
        <v>15</v>
      </c>
      <c r="D84" s="14">
        <v>5</v>
      </c>
      <c r="E84" s="14">
        <v>3</v>
      </c>
      <c r="F84" s="14">
        <v>5</v>
      </c>
      <c r="G84" s="14" t="s">
        <v>38</v>
      </c>
      <c r="H84" s="14" t="s">
        <v>11</v>
      </c>
      <c r="I84" s="14"/>
      <c r="J84" s="11">
        <v>3</v>
      </c>
      <c r="K84" s="11">
        <v>7</v>
      </c>
      <c r="L84" s="11">
        <v>4</v>
      </c>
      <c r="M84" s="11" t="s">
        <v>88</v>
      </c>
      <c r="N84">
        <v>6</v>
      </c>
      <c r="O84">
        <v>6</v>
      </c>
      <c r="Q84" s="11">
        <v>6</v>
      </c>
      <c r="R84" s="11">
        <f t="shared" si="3"/>
        <v>5</v>
      </c>
      <c r="T84" s="11">
        <v>4</v>
      </c>
      <c r="U84" s="5">
        <v>1</v>
      </c>
    </row>
    <row r="85" spans="1:22" x14ac:dyDescent="0.35">
      <c r="A85" s="14">
        <v>476</v>
      </c>
      <c r="B85" s="15" t="s">
        <v>74</v>
      </c>
      <c r="C85" s="14">
        <v>27</v>
      </c>
      <c r="D85" s="14">
        <v>5</v>
      </c>
      <c r="E85" s="14">
        <v>3</v>
      </c>
      <c r="F85" s="14">
        <v>5</v>
      </c>
      <c r="G85" s="14" t="s">
        <v>120</v>
      </c>
      <c r="H85" s="14" t="s">
        <v>11</v>
      </c>
      <c r="I85" s="14"/>
      <c r="J85" s="11">
        <v>3</v>
      </c>
      <c r="K85" s="11">
        <v>7</v>
      </c>
      <c r="L85" s="11">
        <v>4</v>
      </c>
      <c r="M85" s="11" t="s">
        <v>88</v>
      </c>
      <c r="N85">
        <v>6</v>
      </c>
      <c r="O85">
        <v>6</v>
      </c>
      <c r="Q85" s="11">
        <v>6</v>
      </c>
      <c r="R85" s="11">
        <f t="shared" si="3"/>
        <v>5</v>
      </c>
      <c r="T85" s="11">
        <v>4</v>
      </c>
      <c r="U85" s="5">
        <v>1</v>
      </c>
    </row>
    <row r="86" spans="1:22" x14ac:dyDescent="0.35">
      <c r="A86" s="14" t="s">
        <v>24</v>
      </c>
      <c r="B86" s="15" t="s">
        <v>74</v>
      </c>
      <c r="C86" s="14">
        <v>30</v>
      </c>
      <c r="D86" s="14">
        <v>5</v>
      </c>
      <c r="E86" s="14">
        <v>3</v>
      </c>
      <c r="F86" s="14">
        <v>5</v>
      </c>
      <c r="G86" s="14" t="s">
        <v>17</v>
      </c>
      <c r="H86" s="14" t="s">
        <v>11</v>
      </c>
      <c r="I86" s="14"/>
      <c r="J86" s="11">
        <v>3</v>
      </c>
      <c r="K86" s="11">
        <v>7</v>
      </c>
      <c r="L86" s="11">
        <v>4</v>
      </c>
      <c r="M86" s="11" t="s">
        <v>88</v>
      </c>
      <c r="N86">
        <v>6</v>
      </c>
      <c r="O86">
        <v>6</v>
      </c>
      <c r="Q86" s="11">
        <v>6</v>
      </c>
      <c r="R86" s="11">
        <f t="shared" si="3"/>
        <v>5</v>
      </c>
      <c r="T86" s="11">
        <v>4</v>
      </c>
      <c r="U86" s="5">
        <v>1</v>
      </c>
    </row>
    <row r="87" spans="1:22" x14ac:dyDescent="0.35">
      <c r="A87" s="14">
        <v>489</v>
      </c>
      <c r="B87" s="14" t="s">
        <v>74</v>
      </c>
      <c r="C87" s="14">
        <v>32</v>
      </c>
      <c r="D87" s="14">
        <v>5</v>
      </c>
      <c r="E87" s="14">
        <v>3</v>
      </c>
      <c r="F87" s="14">
        <v>5</v>
      </c>
      <c r="G87" s="14" t="s">
        <v>38</v>
      </c>
      <c r="H87" s="14" t="s">
        <v>11</v>
      </c>
      <c r="I87" s="14"/>
      <c r="J87" s="11">
        <v>3</v>
      </c>
      <c r="K87" s="11">
        <v>7</v>
      </c>
      <c r="L87" s="11">
        <v>4</v>
      </c>
      <c r="M87" s="11" t="s">
        <v>88</v>
      </c>
      <c r="N87">
        <v>6</v>
      </c>
      <c r="O87">
        <v>6</v>
      </c>
      <c r="Q87" s="11">
        <v>6</v>
      </c>
      <c r="R87" s="11">
        <f t="shared" si="3"/>
        <v>5</v>
      </c>
      <c r="T87" s="11">
        <v>4</v>
      </c>
      <c r="U87" s="5">
        <v>1</v>
      </c>
    </row>
    <row r="88" spans="1:22" x14ac:dyDescent="0.35">
      <c r="A88" s="14">
        <v>325</v>
      </c>
      <c r="B88" s="16" t="s">
        <v>74</v>
      </c>
      <c r="C88" s="14">
        <v>34</v>
      </c>
      <c r="D88" s="14">
        <v>5</v>
      </c>
      <c r="E88" s="14">
        <v>3</v>
      </c>
      <c r="F88" s="14">
        <v>5</v>
      </c>
      <c r="G88" s="14" t="s">
        <v>32</v>
      </c>
      <c r="H88" s="14" t="s">
        <v>11</v>
      </c>
      <c r="I88" s="14"/>
      <c r="J88" s="11">
        <v>3</v>
      </c>
      <c r="K88" s="11">
        <v>7</v>
      </c>
      <c r="L88" s="11">
        <v>4</v>
      </c>
      <c r="M88" s="11" t="s">
        <v>88</v>
      </c>
      <c r="N88">
        <v>6</v>
      </c>
      <c r="O88">
        <v>6</v>
      </c>
      <c r="Q88" s="11">
        <v>6</v>
      </c>
      <c r="R88" s="11">
        <f t="shared" si="3"/>
        <v>5</v>
      </c>
      <c r="T88" s="11">
        <v>4</v>
      </c>
      <c r="U88" s="5">
        <v>1</v>
      </c>
    </row>
    <row r="89" spans="1:22" x14ac:dyDescent="0.35">
      <c r="A89" s="14" t="s">
        <v>36</v>
      </c>
      <c r="B89" s="15" t="s">
        <v>74</v>
      </c>
      <c r="C89" s="14">
        <v>35</v>
      </c>
      <c r="D89" s="14">
        <v>5</v>
      </c>
      <c r="E89" s="14">
        <v>3</v>
      </c>
      <c r="F89" s="14">
        <v>5</v>
      </c>
      <c r="G89" s="14" t="s">
        <v>32</v>
      </c>
      <c r="H89" s="14" t="s">
        <v>11</v>
      </c>
      <c r="I89" s="14"/>
      <c r="J89" s="11">
        <v>3</v>
      </c>
      <c r="K89" s="11">
        <v>7</v>
      </c>
      <c r="L89" s="11">
        <v>4</v>
      </c>
      <c r="M89" s="11" t="s">
        <v>88</v>
      </c>
      <c r="N89">
        <v>6</v>
      </c>
      <c r="O89">
        <v>6</v>
      </c>
      <c r="Q89" s="11">
        <v>6</v>
      </c>
      <c r="R89" s="11">
        <f t="shared" si="3"/>
        <v>5</v>
      </c>
      <c r="T89" s="11">
        <v>4</v>
      </c>
      <c r="U89" s="5">
        <v>1</v>
      </c>
    </row>
    <row r="90" spans="1:22" x14ac:dyDescent="0.35">
      <c r="A90" s="14">
        <v>812</v>
      </c>
      <c r="B90" s="15" t="s">
        <v>72</v>
      </c>
      <c r="C90" s="14">
        <v>5</v>
      </c>
      <c r="D90" s="14">
        <v>5</v>
      </c>
      <c r="E90" s="14">
        <v>3</v>
      </c>
      <c r="F90" s="14">
        <v>5</v>
      </c>
      <c r="G90" s="14" t="s">
        <v>109</v>
      </c>
      <c r="H90" s="14" t="s">
        <v>11</v>
      </c>
      <c r="I90" s="14"/>
      <c r="J90" s="11">
        <v>3</v>
      </c>
      <c r="K90" s="11">
        <v>7</v>
      </c>
      <c r="L90" s="11">
        <v>4</v>
      </c>
      <c r="M90" s="11" t="s">
        <v>88</v>
      </c>
      <c r="N90">
        <v>6</v>
      </c>
      <c r="O90">
        <v>6</v>
      </c>
      <c r="Q90" s="11">
        <v>6</v>
      </c>
      <c r="R90" s="11">
        <f t="shared" si="3"/>
        <v>5</v>
      </c>
      <c r="T90" s="11">
        <v>4</v>
      </c>
      <c r="U90" s="5">
        <v>1</v>
      </c>
    </row>
    <row r="91" spans="1:22" x14ac:dyDescent="0.35">
      <c r="A91" s="14">
        <v>596</v>
      </c>
      <c r="B91" s="15" t="s">
        <v>72</v>
      </c>
      <c r="C91" s="14">
        <v>15</v>
      </c>
      <c r="D91" s="14">
        <v>5</v>
      </c>
      <c r="E91" s="14">
        <v>3</v>
      </c>
      <c r="F91" s="14">
        <v>5</v>
      </c>
      <c r="G91" s="14" t="s">
        <v>17</v>
      </c>
      <c r="H91" s="14" t="s">
        <v>11</v>
      </c>
      <c r="I91" s="14"/>
      <c r="J91" s="11">
        <v>3</v>
      </c>
      <c r="K91" s="11">
        <v>7</v>
      </c>
      <c r="L91" s="11">
        <v>4</v>
      </c>
      <c r="M91" s="11" t="s">
        <v>88</v>
      </c>
      <c r="N91">
        <v>6</v>
      </c>
      <c r="O91">
        <v>6</v>
      </c>
      <c r="Q91" s="11">
        <v>6</v>
      </c>
      <c r="R91" s="11">
        <f t="shared" si="3"/>
        <v>5</v>
      </c>
      <c r="T91" s="11">
        <v>4</v>
      </c>
      <c r="U91" s="5">
        <v>1</v>
      </c>
    </row>
    <row r="92" spans="1:22" x14ac:dyDescent="0.35">
      <c r="A92" s="14">
        <v>434</v>
      </c>
      <c r="B92" s="16" t="s">
        <v>72</v>
      </c>
      <c r="C92" s="14">
        <v>30</v>
      </c>
      <c r="D92" s="14">
        <v>5</v>
      </c>
      <c r="E92" s="14">
        <v>3</v>
      </c>
      <c r="F92" s="14">
        <v>5</v>
      </c>
      <c r="G92" s="14" t="s">
        <v>121</v>
      </c>
      <c r="H92" s="14" t="s">
        <v>11</v>
      </c>
      <c r="I92" s="14"/>
      <c r="J92" s="11">
        <v>3</v>
      </c>
      <c r="K92" s="11">
        <v>7</v>
      </c>
      <c r="L92" s="11">
        <v>4</v>
      </c>
      <c r="M92" s="11" t="s">
        <v>88</v>
      </c>
      <c r="N92">
        <v>6</v>
      </c>
      <c r="O92">
        <v>6</v>
      </c>
      <c r="Q92" s="11">
        <v>6</v>
      </c>
      <c r="R92" s="11">
        <f t="shared" si="3"/>
        <v>5</v>
      </c>
      <c r="T92" s="11">
        <v>4</v>
      </c>
      <c r="U92" s="5">
        <v>1</v>
      </c>
    </row>
    <row r="93" spans="1:22" x14ac:dyDescent="0.35">
      <c r="A93" s="14">
        <v>144</v>
      </c>
      <c r="B93" s="16" t="s">
        <v>72</v>
      </c>
      <c r="C93" s="14">
        <v>30</v>
      </c>
      <c r="D93" s="14">
        <v>5</v>
      </c>
      <c r="E93" s="14">
        <v>3</v>
      </c>
      <c r="F93" s="14">
        <v>5</v>
      </c>
      <c r="G93" s="14" t="s">
        <v>106</v>
      </c>
      <c r="H93" s="14" t="s">
        <v>11</v>
      </c>
      <c r="I93" s="14"/>
      <c r="J93" s="11">
        <v>3</v>
      </c>
      <c r="K93" s="11">
        <v>7</v>
      </c>
      <c r="L93" s="11">
        <v>4</v>
      </c>
      <c r="M93" s="11" t="s">
        <v>88</v>
      </c>
      <c r="N93">
        <v>6</v>
      </c>
      <c r="O93">
        <v>6</v>
      </c>
      <c r="Q93" s="11">
        <v>6</v>
      </c>
      <c r="R93" s="11">
        <f t="shared" si="3"/>
        <v>5</v>
      </c>
      <c r="T93" s="11">
        <v>4</v>
      </c>
      <c r="U93" s="5">
        <v>1</v>
      </c>
    </row>
    <row r="94" spans="1:22" x14ac:dyDescent="0.35">
      <c r="A94" s="14" t="s">
        <v>27</v>
      </c>
      <c r="B94" s="15" t="s">
        <v>72</v>
      </c>
      <c r="C94" s="14">
        <v>30</v>
      </c>
      <c r="D94" s="14">
        <v>5</v>
      </c>
      <c r="E94" s="14">
        <v>3</v>
      </c>
      <c r="F94" s="14">
        <v>5</v>
      </c>
      <c r="G94" s="14" t="s">
        <v>105</v>
      </c>
      <c r="H94" s="14" t="s">
        <v>11</v>
      </c>
      <c r="I94" s="14"/>
      <c r="J94" s="11">
        <v>3</v>
      </c>
      <c r="K94" s="11">
        <v>7</v>
      </c>
      <c r="L94" s="11">
        <v>4</v>
      </c>
      <c r="M94" s="11" t="s">
        <v>88</v>
      </c>
      <c r="N94">
        <v>6</v>
      </c>
      <c r="O94">
        <v>6</v>
      </c>
      <c r="Q94" s="11">
        <v>6</v>
      </c>
      <c r="R94" s="11">
        <f t="shared" si="3"/>
        <v>5</v>
      </c>
      <c r="T94" s="11">
        <v>4</v>
      </c>
      <c r="U94" s="5">
        <v>1</v>
      </c>
    </row>
    <row r="95" spans="1:22" x14ac:dyDescent="0.35">
      <c r="A95" s="14">
        <v>847</v>
      </c>
      <c r="B95" s="15" t="s">
        <v>72</v>
      </c>
      <c r="C95" s="14">
        <v>34</v>
      </c>
      <c r="D95" s="14">
        <v>5</v>
      </c>
      <c r="E95" s="14">
        <v>3</v>
      </c>
      <c r="F95" s="14">
        <v>5</v>
      </c>
      <c r="G95" s="14" t="s">
        <v>105</v>
      </c>
      <c r="H95" s="14" t="s">
        <v>11</v>
      </c>
      <c r="I95" s="14"/>
      <c r="J95" s="11">
        <v>3</v>
      </c>
      <c r="K95" s="11">
        <v>7</v>
      </c>
      <c r="L95" s="11">
        <v>4</v>
      </c>
      <c r="M95" s="11" t="s">
        <v>88</v>
      </c>
      <c r="N95">
        <v>6</v>
      </c>
      <c r="O95">
        <v>6</v>
      </c>
      <c r="Q95" s="11">
        <v>6</v>
      </c>
      <c r="R95" s="11">
        <f t="shared" si="3"/>
        <v>5</v>
      </c>
      <c r="T95" s="11">
        <v>4</v>
      </c>
      <c r="U95" s="5">
        <v>1</v>
      </c>
    </row>
    <row r="96" spans="1:22" x14ac:dyDescent="0.35">
      <c r="A96" s="14">
        <v>119</v>
      </c>
      <c r="B96" s="16" t="s">
        <v>72</v>
      </c>
      <c r="C96" s="14">
        <v>35</v>
      </c>
      <c r="D96" s="14">
        <v>5</v>
      </c>
      <c r="E96" s="14">
        <v>3</v>
      </c>
      <c r="F96" s="14">
        <v>5</v>
      </c>
      <c r="G96" s="14" t="s">
        <v>17</v>
      </c>
      <c r="H96" s="14" t="s">
        <v>11</v>
      </c>
      <c r="I96" s="14"/>
      <c r="J96" s="11">
        <v>3</v>
      </c>
      <c r="K96" s="11">
        <v>7</v>
      </c>
      <c r="L96" s="11">
        <v>4</v>
      </c>
      <c r="M96" s="11" t="s">
        <v>88</v>
      </c>
      <c r="N96">
        <v>6</v>
      </c>
      <c r="O96">
        <v>6</v>
      </c>
      <c r="Q96" s="11">
        <v>6</v>
      </c>
      <c r="R96" s="11">
        <f t="shared" si="3"/>
        <v>5</v>
      </c>
      <c r="T96" s="11">
        <v>4</v>
      </c>
      <c r="U96" s="5">
        <v>1</v>
      </c>
    </row>
    <row r="97" spans="1:21" x14ac:dyDescent="0.35">
      <c r="A97" s="14" t="s">
        <v>25</v>
      </c>
      <c r="B97" s="15" t="s">
        <v>72</v>
      </c>
      <c r="C97" s="14">
        <v>35</v>
      </c>
      <c r="D97" s="14">
        <v>5</v>
      </c>
      <c r="E97" s="14">
        <v>3</v>
      </c>
      <c r="F97" s="14">
        <v>5</v>
      </c>
      <c r="G97" s="14" t="s">
        <v>17</v>
      </c>
      <c r="H97" s="14" t="s">
        <v>11</v>
      </c>
      <c r="I97" s="14"/>
      <c r="J97" s="11">
        <v>3</v>
      </c>
      <c r="K97" s="11">
        <v>7</v>
      </c>
      <c r="L97" s="11">
        <v>4</v>
      </c>
      <c r="M97" s="11" t="s">
        <v>88</v>
      </c>
      <c r="N97">
        <v>6</v>
      </c>
      <c r="O97">
        <v>6</v>
      </c>
      <c r="Q97" s="11">
        <v>6</v>
      </c>
      <c r="R97" s="11">
        <f t="shared" si="3"/>
        <v>5</v>
      </c>
      <c r="T97" s="11">
        <v>4</v>
      </c>
      <c r="U97" s="5">
        <v>1</v>
      </c>
    </row>
    <row r="98" spans="1:21" x14ac:dyDescent="0.35">
      <c r="A98" s="14">
        <v>474</v>
      </c>
      <c r="B98" s="16" t="s">
        <v>73</v>
      </c>
      <c r="C98" s="14">
        <v>27</v>
      </c>
      <c r="D98" s="14">
        <v>5</v>
      </c>
      <c r="E98" s="14">
        <v>3</v>
      </c>
      <c r="F98" s="14">
        <v>5</v>
      </c>
      <c r="G98" s="14" t="s">
        <v>17</v>
      </c>
      <c r="H98" s="14" t="s">
        <v>11</v>
      </c>
      <c r="I98" s="14"/>
      <c r="J98" s="11">
        <v>3</v>
      </c>
      <c r="K98" s="11">
        <v>7</v>
      </c>
      <c r="L98" s="11">
        <v>4</v>
      </c>
      <c r="M98" s="11" t="s">
        <v>88</v>
      </c>
      <c r="N98">
        <v>6</v>
      </c>
      <c r="O98">
        <v>6</v>
      </c>
      <c r="Q98" s="11">
        <v>6</v>
      </c>
      <c r="R98" s="11">
        <f t="shared" si="3"/>
        <v>5</v>
      </c>
      <c r="T98" s="11">
        <v>4</v>
      </c>
      <c r="U98" s="5">
        <v>1</v>
      </c>
    </row>
  </sheetData>
  <sortState xmlns:xlrd2="http://schemas.microsoft.com/office/spreadsheetml/2017/richdata2" ref="A2:N100">
    <sortCondition ref="D2:D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2015c</vt:lpstr>
      <vt:lpstr>2016a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Starko</cp:lastModifiedBy>
  <dcterms:created xsi:type="dcterms:W3CDTF">2022-04-08T00:55:59Z</dcterms:created>
  <dcterms:modified xsi:type="dcterms:W3CDTF">2023-03-09T05:40:59Z</dcterms:modified>
</cp:coreProperties>
</file>