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wner\Dropbox\_FUNdamentalResearchWG\DATA\Canada\Drafts and Summaries\"/>
    </mc:Choice>
  </mc:AlternateContent>
  <bookViews>
    <workbookView xWindow="0" yWindow="0" windowWidth="20490" windowHeight="7755" firstSheet="11" activeTab="11"/>
  </bookViews>
  <sheets>
    <sheet name="I.1 GERD" sheetId="1" r:id="rId1"/>
    <sheet name="I.2 Basic Research" sheetId="3" r:id="rId2"/>
    <sheet name="I.3 BERD" sheetId="4" r:id="rId3"/>
    <sheet name="I.3 HERD" sheetId="13" r:id="rId4"/>
    <sheet name="I.4 Number of Researchers" sheetId="12" r:id="rId5"/>
    <sheet name="II.1. Federal S&amp;T Expenditures" sheetId="5" r:id="rId6"/>
    <sheet name="II.2 Personnel by Sector" sheetId="15" r:id="rId7"/>
    <sheet name="II.3 R&amp;D Expen NSERC, SSRHC" sheetId="14" r:id="rId8"/>
    <sheet name="III.1 NSERC Disc vs Innov" sheetId="2" r:id="rId9"/>
    <sheet name="III.2 NSERC grant success" sheetId="7" r:id="rId10"/>
    <sheet name="IV.1 SSHRC Insight vs Connect" sheetId="8" r:id="rId11"/>
    <sheet name="IV.2.2 SSHRC grant success" sheetId="9" r:id="rId12"/>
    <sheet name="IV.3.1 CIHR fund" sheetId="10" r:id="rId13"/>
    <sheet name="IV.3.2 CIHR grant success " sheetId="11"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7" l="1"/>
  <c r="F17" i="7"/>
  <c r="G17" i="7"/>
  <c r="H17" i="7"/>
  <c r="I17" i="7"/>
  <c r="J17" i="7"/>
  <c r="K17" i="7"/>
  <c r="D17" i="7"/>
  <c r="Q23" i="14" l="1"/>
  <c r="P23" i="14"/>
  <c r="O23" i="14"/>
  <c r="N23" i="14"/>
  <c r="M23" i="14"/>
  <c r="L23" i="14"/>
  <c r="K23" i="14"/>
  <c r="J23" i="14"/>
  <c r="Q22" i="14"/>
  <c r="P22" i="14"/>
  <c r="O22" i="14"/>
  <c r="N22" i="14"/>
  <c r="M22" i="14"/>
  <c r="L22" i="14"/>
  <c r="K22" i="14"/>
  <c r="J22" i="14"/>
  <c r="Q21" i="14"/>
  <c r="P21" i="14"/>
  <c r="O21" i="14"/>
  <c r="N21" i="14"/>
  <c r="M21" i="14"/>
  <c r="L21" i="14"/>
  <c r="K21" i="14"/>
  <c r="J21" i="14"/>
  <c r="Q20" i="14"/>
  <c r="P20" i="14"/>
  <c r="O20" i="14"/>
  <c r="N20" i="14"/>
  <c r="M20" i="14"/>
  <c r="L20" i="14"/>
  <c r="K20" i="14"/>
  <c r="J20" i="14"/>
  <c r="Q19" i="14"/>
  <c r="P19" i="14"/>
  <c r="O19" i="14"/>
  <c r="N19" i="14"/>
  <c r="M19" i="14"/>
  <c r="L19" i="14"/>
  <c r="K19" i="14"/>
  <c r="J19" i="14"/>
  <c r="Q18" i="14"/>
  <c r="P18" i="14"/>
  <c r="O18" i="14"/>
  <c r="N18" i="14"/>
  <c r="M18" i="14"/>
  <c r="L18" i="14"/>
  <c r="K18" i="14"/>
  <c r="J18" i="14"/>
  <c r="Q17" i="14"/>
  <c r="P17" i="14"/>
  <c r="O17" i="14"/>
  <c r="N17" i="14"/>
  <c r="M17" i="14"/>
  <c r="L17" i="14"/>
  <c r="K17" i="14"/>
  <c r="J17" i="14"/>
  <c r="Q16" i="14"/>
  <c r="P16" i="14"/>
  <c r="O16" i="14"/>
  <c r="N16" i="14"/>
  <c r="M16" i="14"/>
  <c r="L16" i="14"/>
  <c r="K16" i="14"/>
  <c r="J16" i="14"/>
  <c r="Q15" i="14"/>
  <c r="P15" i="14"/>
  <c r="O15" i="14"/>
  <c r="N15" i="14"/>
  <c r="M15" i="14"/>
  <c r="L15" i="14"/>
  <c r="K15" i="14"/>
  <c r="J15" i="14"/>
  <c r="Q14" i="14"/>
  <c r="P14" i="14"/>
  <c r="O14" i="14"/>
  <c r="N14" i="14"/>
  <c r="M14" i="14"/>
  <c r="L14" i="14"/>
  <c r="K14" i="14"/>
  <c r="J14" i="14"/>
  <c r="Q13" i="14"/>
  <c r="P13" i="14"/>
  <c r="O13" i="14"/>
  <c r="N13" i="14"/>
  <c r="M13" i="14"/>
  <c r="L13" i="14"/>
  <c r="K13" i="14"/>
  <c r="J13" i="14"/>
  <c r="Q12" i="14"/>
  <c r="P12" i="14"/>
  <c r="O12" i="14"/>
  <c r="N12" i="14"/>
  <c r="M12" i="14"/>
  <c r="L12" i="14"/>
  <c r="K12" i="14"/>
  <c r="J12" i="14"/>
  <c r="Q11" i="14"/>
  <c r="P11" i="14"/>
  <c r="O11" i="14"/>
  <c r="N11" i="14"/>
  <c r="M11" i="14"/>
  <c r="L11" i="14"/>
  <c r="K11" i="14"/>
  <c r="J11" i="14"/>
  <c r="Q10" i="14"/>
  <c r="P10" i="14"/>
  <c r="O10" i="14"/>
  <c r="N10" i="14"/>
  <c r="M10" i="14"/>
  <c r="L10" i="14"/>
  <c r="K10" i="14"/>
  <c r="J10" i="14"/>
  <c r="Q9" i="14"/>
  <c r="P9" i="14"/>
  <c r="O9" i="14"/>
  <c r="N9" i="14"/>
  <c r="M9" i="14"/>
  <c r="L9" i="14"/>
  <c r="K9" i="14"/>
  <c r="J9" i="14"/>
  <c r="Q8" i="14"/>
  <c r="P8" i="14"/>
  <c r="O8" i="14"/>
  <c r="N8" i="14"/>
  <c r="M8" i="14"/>
  <c r="L8" i="14"/>
  <c r="K8" i="14"/>
  <c r="J8" i="14"/>
  <c r="Q7" i="14"/>
  <c r="P7" i="14"/>
  <c r="O7" i="14"/>
  <c r="N7" i="14"/>
  <c r="M7" i="14"/>
  <c r="L7" i="14"/>
  <c r="K7" i="14"/>
  <c r="J7" i="14"/>
  <c r="Q6" i="14"/>
  <c r="P6" i="14"/>
  <c r="O6" i="14"/>
  <c r="N6" i="14"/>
  <c r="M6" i="14"/>
  <c r="L6" i="14"/>
  <c r="K6" i="14"/>
  <c r="J6" i="14"/>
  <c r="T5" i="7" l="1"/>
  <c r="S5" i="7"/>
  <c r="R5" i="7"/>
  <c r="Q5" i="7"/>
  <c r="P5" i="7"/>
  <c r="O5" i="7"/>
  <c r="N5" i="7"/>
  <c r="M5" i="7"/>
  <c r="L5" i="7"/>
  <c r="K5" i="7"/>
  <c r="J5" i="7"/>
  <c r="I5" i="7"/>
  <c r="H5" i="7"/>
  <c r="G5" i="7"/>
  <c r="F5" i="7"/>
  <c r="E5" i="7"/>
  <c r="D5" i="7"/>
  <c r="C5" i="7"/>
  <c r="Q14" i="12" l="1"/>
  <c r="P14" i="12"/>
  <c r="O14" i="12"/>
  <c r="N14" i="12"/>
  <c r="M14" i="12"/>
  <c r="L14" i="12"/>
  <c r="K14" i="12"/>
  <c r="J14" i="12"/>
  <c r="I14" i="12"/>
  <c r="H14" i="12"/>
  <c r="G14" i="12"/>
  <c r="F14" i="12"/>
  <c r="E14" i="12"/>
  <c r="D14" i="12"/>
  <c r="AI13" i="3" l="1"/>
  <c r="AH13" i="3"/>
  <c r="AG13" i="3"/>
  <c r="AF13" i="3"/>
  <c r="AE13"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P30" i="3"/>
  <c r="O30" i="3"/>
  <c r="N30" i="3"/>
  <c r="M30" i="3"/>
  <c r="L30" i="3"/>
  <c r="K30" i="3"/>
  <c r="J30" i="3"/>
  <c r="I30" i="3"/>
  <c r="H30" i="3"/>
  <c r="G30" i="3"/>
  <c r="F30" i="3"/>
  <c r="E30" i="3"/>
  <c r="D30" i="3"/>
  <c r="C30" i="3"/>
  <c r="C5" i="5" l="1"/>
  <c r="D5" i="5"/>
  <c r="E5" i="5"/>
  <c r="F5" i="5"/>
  <c r="G5" i="5"/>
  <c r="H5" i="5"/>
  <c r="I5" i="5"/>
  <c r="J5" i="5"/>
  <c r="K5" i="5"/>
  <c r="L5" i="5"/>
  <c r="M5" i="5"/>
  <c r="N5" i="5"/>
  <c r="O5" i="5"/>
  <c r="P5" i="5"/>
  <c r="H20" i="2" l="1"/>
  <c r="E20" i="2"/>
  <c r="H19" i="2"/>
  <c r="E19" i="2"/>
  <c r="H18" i="2"/>
  <c r="E18" i="2"/>
  <c r="H17" i="2"/>
  <c r="E17" i="2"/>
  <c r="H16" i="2"/>
  <c r="E16" i="2"/>
  <c r="H15" i="2"/>
  <c r="E15" i="2"/>
  <c r="H14" i="2"/>
  <c r="E14" i="2"/>
  <c r="H13" i="2"/>
  <c r="E13" i="2"/>
  <c r="H12" i="2"/>
  <c r="E12" i="2"/>
  <c r="H11" i="2"/>
  <c r="E11" i="2"/>
  <c r="H10" i="2"/>
  <c r="E10" i="2"/>
  <c r="H9" i="2"/>
  <c r="E9" i="2"/>
  <c r="H8" i="2"/>
  <c r="E8" i="2"/>
  <c r="H7" i="2"/>
  <c r="E7" i="2"/>
  <c r="H6" i="2"/>
  <c r="E6" i="2"/>
  <c r="H5" i="2"/>
  <c r="E5" i="2"/>
  <c r="H4" i="2"/>
  <c r="E4" i="2"/>
</calcChain>
</file>

<file path=xl/comments1.xml><?xml version="1.0" encoding="utf-8"?>
<comments xmlns="http://schemas.openxmlformats.org/spreadsheetml/2006/main">
  <authors>
    <author>MyOECD</author>
  </authors>
  <commentList>
    <comment ref="AF5" authorId="0" shapeId="0">
      <text>
        <r>
          <rPr>
            <sz val="9"/>
            <color indexed="81"/>
            <rFont val="Tahoma"/>
            <family val="2"/>
          </rPr>
          <t xml:space="preserve">c: National estimate or projection </t>
        </r>
      </text>
    </comment>
    <comment ref="AG5" authorId="0" shapeId="0">
      <text>
        <r>
          <rPr>
            <sz val="9"/>
            <color indexed="81"/>
            <rFont val="Tahoma"/>
            <family val="2"/>
          </rPr>
          <t xml:space="preserve">c: National estimate or projection </t>
        </r>
      </text>
    </comment>
    <comment ref="J6" authorId="0" shapeId="0">
      <text>
        <r>
          <rPr>
            <sz val="9"/>
            <color indexed="81"/>
            <rFont val="Tahoma"/>
            <family val="2"/>
          </rPr>
          <t xml:space="preserve">a: Break in series with previous year for which data is available </t>
        </r>
      </text>
    </comment>
    <comment ref="AI6" authorId="0" shapeId="0">
      <text>
        <r>
          <rPr>
            <sz val="9"/>
            <color indexed="81"/>
            <rFont val="Tahoma"/>
            <family val="2"/>
          </rPr>
          <t xml:space="preserve">p: Provisional </t>
        </r>
      </text>
    </comment>
    <comment ref="M7" authorId="0" shapeId="0">
      <text>
        <r>
          <rPr>
            <sz val="9"/>
            <color indexed="81"/>
            <rFont val="Tahoma"/>
            <family val="2"/>
          </rPr>
          <t xml:space="preserve">d: Defence excluded (all or mostly) </t>
        </r>
      </text>
    </comment>
    <comment ref="N7" authorId="0" shapeId="0">
      <text>
        <r>
          <rPr>
            <sz val="9"/>
            <color indexed="81"/>
            <rFont val="Tahoma"/>
            <family val="2"/>
          </rPr>
          <t xml:space="preserve">d: Defence excluded (all or mostly) </t>
        </r>
      </text>
    </comment>
    <comment ref="O7" authorId="0" shapeId="0">
      <text>
        <r>
          <rPr>
            <sz val="9"/>
            <color indexed="81"/>
            <rFont val="Tahoma"/>
            <family val="2"/>
          </rPr>
          <t xml:space="preserve">d: Defence excluded (all or mostly) </t>
        </r>
      </text>
    </comment>
    <comment ref="P7" authorId="0" shapeId="0">
      <text>
        <r>
          <rPr>
            <sz val="9"/>
            <color indexed="81"/>
            <rFont val="Tahoma"/>
            <family val="2"/>
          </rPr>
          <t xml:space="preserve">d: Defence excluded (all or mostly) </t>
        </r>
      </text>
    </comment>
    <comment ref="Q7" authorId="0" shapeId="0">
      <text>
        <r>
          <rPr>
            <sz val="9"/>
            <color indexed="81"/>
            <rFont val="Tahoma"/>
            <family val="2"/>
          </rPr>
          <t xml:space="preserve">d: Defence excluded (all or mostly) </t>
        </r>
      </text>
    </comment>
    <comment ref="R7" authorId="0" shapeId="0">
      <text>
        <r>
          <rPr>
            <sz val="9"/>
            <color indexed="81"/>
            <rFont val="Tahoma"/>
            <family val="2"/>
          </rPr>
          <t xml:space="preserve">d: Defence excluded (all or mostly) </t>
        </r>
      </text>
    </comment>
    <comment ref="S7" authorId="0" shapeId="0">
      <text>
        <r>
          <rPr>
            <sz val="9"/>
            <color indexed="81"/>
            <rFont val="Tahoma"/>
            <family val="2"/>
          </rPr>
          <t xml:space="preserve">d: Defence excluded (all or mostly) </t>
        </r>
      </text>
    </comment>
    <comment ref="T7" authorId="0" shapeId="0">
      <text>
        <r>
          <rPr>
            <sz val="9"/>
            <color indexed="81"/>
            <rFont val="Tahoma"/>
            <family val="2"/>
          </rPr>
          <t xml:space="preserve">d: Defence excluded (all or mostly) </t>
        </r>
      </text>
    </comment>
    <comment ref="U7" authorId="0" shapeId="0">
      <text>
        <r>
          <rPr>
            <sz val="9"/>
            <color indexed="81"/>
            <rFont val="Tahoma"/>
            <family val="2"/>
          </rPr>
          <t xml:space="preserve">d: Defence excluded (all or mostly) </t>
        </r>
      </text>
    </comment>
    <comment ref="V7" authorId="0" shapeId="0">
      <text>
        <r>
          <rPr>
            <sz val="9"/>
            <color indexed="81"/>
            <rFont val="Tahoma"/>
            <family val="2"/>
          </rPr>
          <t xml:space="preserve">a: Break in series with previous year for which data is available d: Defence excluded (all or mostly) </t>
        </r>
      </text>
    </comment>
    <comment ref="W7" authorId="0" shapeId="0">
      <text>
        <r>
          <rPr>
            <sz val="9"/>
            <color indexed="81"/>
            <rFont val="Tahoma"/>
            <family val="2"/>
          </rPr>
          <t xml:space="preserve">d: Defence excluded (all or mostly) </t>
        </r>
      </text>
    </comment>
    <comment ref="X7" authorId="0" shapeId="0">
      <text>
        <r>
          <rPr>
            <sz val="9"/>
            <color indexed="81"/>
            <rFont val="Tahoma"/>
            <family val="2"/>
          </rPr>
          <t xml:space="preserve">d: Defence excluded (all or mostly) </t>
        </r>
      </text>
    </comment>
    <comment ref="Y7" authorId="0" shapeId="0">
      <text>
        <r>
          <rPr>
            <sz val="9"/>
            <color indexed="81"/>
            <rFont val="Tahoma"/>
            <family val="2"/>
          </rPr>
          <t xml:space="preserve">d: Defence excluded (all or mostly) </t>
        </r>
      </text>
    </comment>
    <comment ref="Z7" authorId="0" shapeId="0">
      <text>
        <r>
          <rPr>
            <sz val="9"/>
            <color indexed="81"/>
            <rFont val="Tahoma"/>
            <family val="2"/>
          </rPr>
          <t xml:space="preserve">d: Defence excluded (all or mostly) </t>
        </r>
      </text>
    </comment>
    <comment ref="AA7" authorId="0" shapeId="0">
      <text>
        <r>
          <rPr>
            <sz val="9"/>
            <color indexed="81"/>
            <rFont val="Tahoma"/>
            <family val="2"/>
          </rPr>
          <t xml:space="preserve">d: Defence excluded (all or mostly) </t>
        </r>
      </text>
    </comment>
    <comment ref="AB7" authorId="0" shapeId="0">
      <text>
        <r>
          <rPr>
            <sz val="9"/>
            <color indexed="81"/>
            <rFont val="Tahoma"/>
            <family val="2"/>
          </rPr>
          <t xml:space="preserve">d: Defence excluded (all or mostly) </t>
        </r>
      </text>
    </comment>
    <comment ref="AC7" authorId="0" shapeId="0">
      <text>
        <r>
          <rPr>
            <sz val="9"/>
            <color indexed="81"/>
            <rFont val="Tahoma"/>
            <family val="2"/>
          </rPr>
          <t xml:space="preserve">d: Defence excluded (all or mostly) </t>
        </r>
      </text>
    </comment>
    <comment ref="AD7" authorId="0" shapeId="0">
      <text>
        <r>
          <rPr>
            <sz val="9"/>
            <color indexed="81"/>
            <rFont val="Tahoma"/>
            <family val="2"/>
          </rPr>
          <t xml:space="preserve">d: Defence excluded (all or mostly) </t>
        </r>
      </text>
    </comment>
    <comment ref="AE7" authorId="0" shapeId="0">
      <text>
        <r>
          <rPr>
            <sz val="9"/>
            <color indexed="81"/>
            <rFont val="Tahoma"/>
            <family val="2"/>
          </rPr>
          <t xml:space="preserve">d: Defence excluded (all or mostly) </t>
        </r>
      </text>
    </comment>
    <comment ref="AF7" authorId="0" shapeId="0">
      <text>
        <r>
          <rPr>
            <sz val="9"/>
            <color indexed="81"/>
            <rFont val="Tahoma"/>
            <family val="2"/>
          </rPr>
          <t xml:space="preserve">d: Defence excluded (all or mostly) </t>
        </r>
      </text>
    </comment>
    <comment ref="AG7" authorId="0" shapeId="0">
      <text>
        <r>
          <rPr>
            <sz val="9"/>
            <color indexed="81"/>
            <rFont val="Tahoma"/>
            <family val="2"/>
          </rPr>
          <t xml:space="preserve">d: Defence excluded (all or mostly) </t>
        </r>
      </text>
    </comment>
    <comment ref="AH7" authorId="0" shapeId="0">
      <text>
        <r>
          <rPr>
            <sz val="9"/>
            <color indexed="81"/>
            <rFont val="Tahoma"/>
            <family val="2"/>
          </rPr>
          <t xml:space="preserve">d: Defence excluded (all or mostly) </t>
        </r>
      </text>
    </comment>
    <comment ref="AI7" authorId="0" shapeId="0">
      <text>
        <r>
          <rPr>
            <sz val="9"/>
            <color indexed="81"/>
            <rFont val="Tahoma"/>
            <family val="2"/>
          </rPr>
          <t xml:space="preserve">d: Defence excluded (all or mostly) </t>
        </r>
      </text>
    </comment>
    <comment ref="D8" authorId="0" shapeId="0">
      <text>
        <r>
          <rPr>
            <sz val="9"/>
            <color indexed="81"/>
            <rFont val="Tahoma"/>
            <family val="2"/>
          </rPr>
          <t xml:space="preserve">c: National estimate or projection </t>
        </r>
      </text>
    </comment>
    <comment ref="F8" authorId="0" shapeId="0">
      <text>
        <r>
          <rPr>
            <sz val="9"/>
            <color indexed="81"/>
            <rFont val="Tahoma"/>
            <family val="2"/>
          </rPr>
          <t xml:space="preserve">c: National estimate or projection </t>
        </r>
      </text>
    </comment>
    <comment ref="H8" authorId="0" shapeId="0">
      <text>
        <r>
          <rPr>
            <sz val="9"/>
            <color indexed="81"/>
            <rFont val="Tahoma"/>
            <family val="2"/>
          </rPr>
          <t xml:space="preserve">c: National estimate or projection </t>
        </r>
      </text>
    </comment>
    <comment ref="J8" authorId="0" shapeId="0">
      <text>
        <r>
          <rPr>
            <sz val="9"/>
            <color indexed="81"/>
            <rFont val="Tahoma"/>
            <family val="2"/>
          </rPr>
          <t xml:space="preserve">c: National estimate or projection </t>
        </r>
      </text>
    </comment>
    <comment ref="L8" authorId="0" shapeId="0">
      <text>
        <r>
          <rPr>
            <sz val="9"/>
            <color indexed="81"/>
            <rFont val="Tahoma"/>
            <family val="2"/>
          </rPr>
          <t xml:space="preserve">c: National estimate or projection </t>
        </r>
      </text>
    </comment>
    <comment ref="M8" authorId="0" shapeId="0">
      <text>
        <r>
          <rPr>
            <sz val="9"/>
            <color indexed="81"/>
            <rFont val="Tahoma"/>
            <family val="2"/>
          </rPr>
          <t xml:space="preserve">a: Break in series with previous year for which data is available </t>
        </r>
      </text>
    </comment>
    <comment ref="N8" authorId="0" shapeId="0">
      <text>
        <r>
          <rPr>
            <sz val="9"/>
            <color indexed="81"/>
            <rFont val="Tahoma"/>
            <family val="2"/>
          </rPr>
          <t xml:space="preserve">c: National estimate or projection </t>
        </r>
      </text>
    </comment>
    <comment ref="O8" authorId="0" shapeId="0">
      <text>
        <r>
          <rPr>
            <sz val="9"/>
            <color indexed="81"/>
            <rFont val="Tahoma"/>
            <family val="2"/>
          </rPr>
          <t xml:space="preserve">o: Includes other classes </t>
        </r>
      </text>
    </comment>
    <comment ref="P8" authorId="0" shapeId="0">
      <text>
        <r>
          <rPr>
            <sz val="9"/>
            <color indexed="81"/>
            <rFont val="Tahoma"/>
            <family val="2"/>
          </rPr>
          <t xml:space="preserve">c: National estimate or projection o: Includes other classes </t>
        </r>
      </text>
    </comment>
    <comment ref="Q8" authorId="0" shapeId="0">
      <text>
        <r>
          <rPr>
            <sz val="9"/>
            <color indexed="81"/>
            <rFont val="Tahoma"/>
            <family val="2"/>
          </rPr>
          <t xml:space="preserve">c: National estimate or projection </t>
        </r>
      </text>
    </comment>
    <comment ref="R8" authorId="0" shapeId="0">
      <text>
        <r>
          <rPr>
            <sz val="9"/>
            <color indexed="81"/>
            <rFont val="Tahoma"/>
            <family val="2"/>
          </rPr>
          <t xml:space="preserve">c: National estimate or projection </t>
        </r>
      </text>
    </comment>
    <comment ref="S8" authorId="0" shapeId="0">
      <text>
        <r>
          <rPr>
            <sz val="9"/>
            <color indexed="81"/>
            <rFont val="Tahoma"/>
            <family val="2"/>
          </rPr>
          <t xml:space="preserve">o: Includes other classes </t>
        </r>
      </text>
    </comment>
    <comment ref="T8" authorId="0" shapeId="0">
      <text>
        <r>
          <rPr>
            <sz val="9"/>
            <color indexed="81"/>
            <rFont val="Tahoma"/>
            <family val="2"/>
          </rPr>
          <t xml:space="preserve">c: National estimate or projection o: Includes other classes </t>
        </r>
      </text>
    </comment>
    <comment ref="AI8" authorId="0" shapeId="0">
      <text>
        <r>
          <rPr>
            <sz val="9"/>
            <color indexed="81"/>
            <rFont val="Tahoma"/>
            <family val="2"/>
          </rPr>
          <t xml:space="preserve">c: National estimate or projection p: Provisional </t>
        </r>
      </text>
    </comment>
    <comment ref="P9" authorId="0" shapeId="0">
      <text>
        <r>
          <rPr>
            <sz val="9"/>
            <color indexed="81"/>
            <rFont val="Tahoma"/>
            <family val="2"/>
          </rPr>
          <t xml:space="preserve">d: Defence excluded (all or mostly) </t>
        </r>
      </text>
    </comment>
    <comment ref="Q9" authorId="0" shapeId="0">
      <text>
        <r>
          <rPr>
            <sz val="9"/>
            <color indexed="81"/>
            <rFont val="Tahoma"/>
            <family val="2"/>
          </rPr>
          <t xml:space="preserve">a: Break in series with previous year for which data is available </t>
        </r>
      </text>
    </comment>
    <comment ref="N10" authorId="0" shapeId="0">
      <text>
        <r>
          <rPr>
            <sz val="9"/>
            <color indexed="81"/>
            <rFont val="Tahoma"/>
            <family val="2"/>
          </rPr>
          <t xml:space="preserve">a: Break in series with previous year for which data is available </t>
        </r>
      </text>
    </comment>
    <comment ref="P10" authorId="0" shapeId="0">
      <text>
        <r>
          <rPr>
            <sz val="9"/>
            <color indexed="81"/>
            <rFont val="Tahoma"/>
            <family val="2"/>
          </rPr>
          <t xml:space="preserve">c: National estimate or projection </t>
        </r>
      </text>
    </comment>
    <comment ref="R10" authorId="0" shapeId="0">
      <text>
        <r>
          <rPr>
            <sz val="9"/>
            <color indexed="81"/>
            <rFont val="Tahoma"/>
            <family val="2"/>
          </rPr>
          <t xml:space="preserve">c: National estimate or projection </t>
        </r>
      </text>
    </comment>
    <comment ref="T10" authorId="0" shapeId="0">
      <text>
        <r>
          <rPr>
            <sz val="9"/>
            <color indexed="81"/>
            <rFont val="Tahoma"/>
            <family val="2"/>
          </rPr>
          <t xml:space="preserve">c: National estimate or projection </t>
        </r>
      </text>
    </comment>
    <comment ref="AD10" authorId="0" shapeId="0">
      <text>
        <r>
          <rPr>
            <sz val="9"/>
            <color indexed="81"/>
            <rFont val="Tahoma"/>
            <family val="2"/>
          </rPr>
          <t xml:space="preserve">a: Break in series with previous year for which data is available </t>
        </r>
      </text>
    </comment>
    <comment ref="G11" authorId="0" shapeId="0">
      <text>
        <r>
          <rPr>
            <sz val="9"/>
            <color indexed="81"/>
            <rFont val="Tahoma"/>
            <family val="2"/>
          </rPr>
          <t xml:space="preserve">a: Break in series with previous year for which data is available </t>
        </r>
      </text>
    </comment>
    <comment ref="N11" authorId="0" shapeId="0">
      <text>
        <r>
          <rPr>
            <sz val="9"/>
            <color indexed="81"/>
            <rFont val="Tahoma"/>
            <family val="2"/>
          </rPr>
          <t xml:space="preserve">a: Break in series with previous year for which data is available </t>
        </r>
      </text>
    </comment>
    <comment ref="AD11" authorId="0" shapeId="0">
      <text>
        <r>
          <rPr>
            <sz val="9"/>
            <color indexed="81"/>
            <rFont val="Tahoma"/>
            <family val="2"/>
          </rPr>
          <t xml:space="preserve">c: National estimate or projection </t>
        </r>
      </text>
    </comment>
    <comment ref="AE11" authorId="0" shapeId="0">
      <text>
        <r>
          <rPr>
            <sz val="9"/>
            <color indexed="81"/>
            <rFont val="Tahoma"/>
            <family val="2"/>
          </rPr>
          <t xml:space="preserve">c: National estimate or projection </t>
        </r>
      </text>
    </comment>
    <comment ref="AF11" authorId="0" shapeId="0">
      <text>
        <r>
          <rPr>
            <sz val="9"/>
            <color indexed="81"/>
            <rFont val="Tahoma"/>
            <family val="2"/>
          </rPr>
          <t xml:space="preserve">c: National estimate or projection </t>
        </r>
      </text>
    </comment>
    <comment ref="AH11" authorId="0" shapeId="0">
      <text>
        <r>
          <rPr>
            <sz val="9"/>
            <color indexed="81"/>
            <rFont val="Tahoma"/>
            <family val="2"/>
          </rPr>
          <t xml:space="preserve">c: National estimate or projection </t>
        </r>
      </text>
    </comment>
    <comment ref="AI11" authorId="0" shapeId="0">
      <text>
        <r>
          <rPr>
            <sz val="9"/>
            <color indexed="81"/>
            <rFont val="Tahoma"/>
            <family val="2"/>
          </rPr>
          <t xml:space="preserve">c: National estimate or projection p: Provisional </t>
        </r>
      </text>
    </comment>
    <comment ref="C12" authorId="0" shapeId="0">
      <text>
        <r>
          <rPr>
            <sz val="9"/>
            <color indexed="81"/>
            <rFont val="Tahoma"/>
            <family val="2"/>
          </rPr>
          <t xml:space="preserve">j: Excludes most or all capital expenditure </t>
        </r>
      </text>
    </comment>
    <comment ref="D12" authorId="0" shapeId="0">
      <text>
        <r>
          <rPr>
            <sz val="9"/>
            <color indexed="81"/>
            <rFont val="Tahoma"/>
            <family val="2"/>
          </rPr>
          <t xml:space="preserve">j: Excludes most or all capital expenditure </t>
        </r>
      </text>
    </comment>
    <comment ref="E12" authorId="0" shapeId="0">
      <text>
        <r>
          <rPr>
            <sz val="9"/>
            <color indexed="81"/>
            <rFont val="Tahoma"/>
            <family val="2"/>
          </rPr>
          <t xml:space="preserve">j: Excludes most or all capital expenditure </t>
        </r>
      </text>
    </comment>
    <comment ref="F12" authorId="0" shapeId="0">
      <text>
        <r>
          <rPr>
            <sz val="9"/>
            <color indexed="81"/>
            <rFont val="Tahoma"/>
            <family val="2"/>
          </rPr>
          <t xml:space="preserve">j: Excludes most or all capital expenditure </t>
        </r>
      </text>
    </comment>
    <comment ref="G12" authorId="0" shapeId="0">
      <text>
        <r>
          <rPr>
            <sz val="9"/>
            <color indexed="81"/>
            <rFont val="Tahoma"/>
            <family val="2"/>
          </rPr>
          <t xml:space="preserve">j: Excludes most or all capital expenditure </t>
        </r>
      </text>
    </comment>
    <comment ref="H12" authorId="0" shapeId="0">
      <text>
        <r>
          <rPr>
            <sz val="9"/>
            <color indexed="81"/>
            <rFont val="Tahoma"/>
            <family val="2"/>
          </rPr>
          <t xml:space="preserve">j: Excludes most or all capital expenditure </t>
        </r>
      </text>
    </comment>
    <comment ref="I12" authorId="0" shapeId="0">
      <text>
        <r>
          <rPr>
            <sz val="9"/>
            <color indexed="81"/>
            <rFont val="Tahoma"/>
            <family val="2"/>
          </rPr>
          <t xml:space="preserve">j: Excludes most or all capital expenditure </t>
        </r>
      </text>
    </comment>
    <comment ref="J12" authorId="0" shapeId="0">
      <text>
        <r>
          <rPr>
            <sz val="9"/>
            <color indexed="81"/>
            <rFont val="Tahoma"/>
            <family val="2"/>
          </rPr>
          <t xml:space="preserve">j: Excludes most or all capital expenditure </t>
        </r>
      </text>
    </comment>
    <comment ref="K12" authorId="0" shapeId="0">
      <text>
        <r>
          <rPr>
            <sz val="9"/>
            <color indexed="81"/>
            <rFont val="Tahoma"/>
            <family val="2"/>
          </rPr>
          <t xml:space="preserve">j: Excludes most or all capital expenditure </t>
        </r>
      </text>
    </comment>
    <comment ref="L12" authorId="0" shapeId="0">
      <text>
        <r>
          <rPr>
            <sz val="9"/>
            <color indexed="81"/>
            <rFont val="Tahoma"/>
            <family val="2"/>
          </rPr>
          <t xml:space="preserve">j: Excludes most or all capital expenditure </t>
        </r>
      </text>
    </comment>
    <comment ref="M12" authorId="0" shapeId="0">
      <text>
        <r>
          <rPr>
            <sz val="9"/>
            <color indexed="81"/>
            <rFont val="Tahoma"/>
            <family val="2"/>
          </rPr>
          <t xml:space="preserve">j: Excludes most or all capital expenditure </t>
        </r>
      </text>
    </comment>
    <comment ref="N12" authorId="0" shapeId="0">
      <text>
        <r>
          <rPr>
            <sz val="9"/>
            <color indexed="81"/>
            <rFont val="Tahoma"/>
            <family val="2"/>
          </rPr>
          <t xml:space="preserve">j: Excludes most or all capital expenditure </t>
        </r>
      </text>
    </comment>
    <comment ref="O12" authorId="0" shapeId="0">
      <text>
        <r>
          <rPr>
            <sz val="9"/>
            <color indexed="81"/>
            <rFont val="Tahoma"/>
            <family val="2"/>
          </rPr>
          <t xml:space="preserve">j: Excludes most or all capital expenditure </t>
        </r>
      </text>
    </comment>
    <comment ref="P12" authorId="0" shapeId="0">
      <text>
        <r>
          <rPr>
            <sz val="9"/>
            <color indexed="81"/>
            <rFont val="Tahoma"/>
            <family val="2"/>
          </rPr>
          <t xml:space="preserve">j: Excludes most or all capital expenditure </t>
        </r>
      </text>
    </comment>
    <comment ref="Q12" authorId="0" shapeId="0">
      <text>
        <r>
          <rPr>
            <sz val="9"/>
            <color indexed="81"/>
            <rFont val="Tahoma"/>
            <family val="2"/>
          </rPr>
          <t xml:space="preserve">j: Excludes most or all capital expenditure </t>
        </r>
      </text>
    </comment>
    <comment ref="R12" authorId="0" shapeId="0">
      <text>
        <r>
          <rPr>
            <sz val="9"/>
            <color indexed="81"/>
            <rFont val="Tahoma"/>
            <family val="2"/>
          </rPr>
          <t xml:space="preserve">j: Excludes most or all capital expenditure </t>
        </r>
      </text>
    </comment>
    <comment ref="S12" authorId="0" shapeId="0">
      <text>
        <r>
          <rPr>
            <sz val="9"/>
            <color indexed="81"/>
            <rFont val="Tahoma"/>
            <family val="2"/>
          </rPr>
          <t xml:space="preserve">j: Excludes most or all capital expenditure </t>
        </r>
      </text>
    </comment>
    <comment ref="T12" authorId="0" shapeId="0">
      <text>
        <r>
          <rPr>
            <sz val="9"/>
            <color indexed="81"/>
            <rFont val="Tahoma"/>
            <family val="2"/>
          </rPr>
          <t xml:space="preserve">a: Break in series with previous year for which data is available j: Excludes most or all capital expenditure </t>
        </r>
      </text>
    </comment>
    <comment ref="U12" authorId="0" shapeId="0">
      <text>
        <r>
          <rPr>
            <sz val="9"/>
            <color indexed="81"/>
            <rFont val="Tahoma"/>
            <family val="2"/>
          </rPr>
          <t xml:space="preserve">j: Excludes most or all capital expenditure </t>
        </r>
      </text>
    </comment>
    <comment ref="V12" authorId="0" shapeId="0">
      <text>
        <r>
          <rPr>
            <sz val="9"/>
            <color indexed="81"/>
            <rFont val="Tahoma"/>
            <family val="2"/>
          </rPr>
          <t xml:space="preserve">j: Excludes most or all capital expenditure </t>
        </r>
      </text>
    </comment>
    <comment ref="W12" authorId="0" shapeId="0">
      <text>
        <r>
          <rPr>
            <sz val="9"/>
            <color indexed="81"/>
            <rFont val="Tahoma"/>
            <family val="2"/>
          </rPr>
          <t xml:space="preserve">j: Excludes most or all capital expenditure </t>
        </r>
      </text>
    </comment>
    <comment ref="X12" authorId="0" shapeId="0">
      <text>
        <r>
          <rPr>
            <sz val="9"/>
            <color indexed="81"/>
            <rFont val="Tahoma"/>
            <family val="2"/>
          </rPr>
          <t xml:space="preserve">j: Excludes most or all capital expenditure </t>
        </r>
      </text>
    </comment>
    <comment ref="Y12" authorId="0" shapeId="0">
      <text>
        <r>
          <rPr>
            <sz val="9"/>
            <color indexed="81"/>
            <rFont val="Tahoma"/>
            <family val="2"/>
          </rPr>
          <t xml:space="preserve">a: Break in series with previous year for which data is available j: Excludes most or all capital expenditure </t>
        </r>
      </text>
    </comment>
    <comment ref="Z12" authorId="0" shapeId="0">
      <text>
        <r>
          <rPr>
            <sz val="9"/>
            <color indexed="81"/>
            <rFont val="Tahoma"/>
            <family val="2"/>
          </rPr>
          <t xml:space="preserve">j: Excludes most or all capital expenditure </t>
        </r>
      </text>
    </comment>
    <comment ref="AA12" authorId="0" shapeId="0">
      <text>
        <r>
          <rPr>
            <sz val="9"/>
            <color indexed="81"/>
            <rFont val="Tahoma"/>
            <family val="2"/>
          </rPr>
          <t xml:space="preserve">j: Excludes most or all capital expenditure </t>
        </r>
      </text>
    </comment>
    <comment ref="AB12" authorId="0" shapeId="0">
      <text>
        <r>
          <rPr>
            <sz val="9"/>
            <color indexed="81"/>
            <rFont val="Tahoma"/>
            <family val="2"/>
          </rPr>
          <t xml:space="preserve">j: Excludes most or all capital expenditure </t>
        </r>
      </text>
    </comment>
    <comment ref="AC12" authorId="0" shapeId="0">
      <text>
        <r>
          <rPr>
            <sz val="9"/>
            <color indexed="81"/>
            <rFont val="Tahoma"/>
            <family val="2"/>
          </rPr>
          <t xml:space="preserve">j: Excludes most or all capital expenditure </t>
        </r>
      </text>
    </comment>
    <comment ref="AD12" authorId="0" shapeId="0">
      <text>
        <r>
          <rPr>
            <sz val="9"/>
            <color indexed="81"/>
            <rFont val="Tahoma"/>
            <family val="2"/>
          </rPr>
          <t xml:space="preserve">j: Excludes most or all capital expenditure </t>
        </r>
      </text>
    </comment>
    <comment ref="AE12" authorId="0" shapeId="0">
      <text>
        <r>
          <rPr>
            <sz val="9"/>
            <color indexed="81"/>
            <rFont val="Tahoma"/>
            <family val="2"/>
          </rPr>
          <t xml:space="preserve">j: Excludes most or all capital expenditure </t>
        </r>
      </text>
    </comment>
    <comment ref="AF12" authorId="0" shapeId="0">
      <text>
        <r>
          <rPr>
            <sz val="9"/>
            <color indexed="81"/>
            <rFont val="Tahoma"/>
            <family val="2"/>
          </rPr>
          <t xml:space="preserve">j: Excludes most or all capital expenditure </t>
        </r>
      </text>
    </comment>
    <comment ref="AG12" authorId="0" shapeId="0">
      <text>
        <r>
          <rPr>
            <sz val="9"/>
            <color indexed="81"/>
            <rFont val="Tahoma"/>
            <family val="2"/>
          </rPr>
          <t xml:space="preserve">j: Excludes most or all capital expenditure </t>
        </r>
      </text>
    </comment>
    <comment ref="AH12" authorId="0" shapeId="0">
      <text>
        <r>
          <rPr>
            <sz val="9"/>
            <color indexed="81"/>
            <rFont val="Tahoma"/>
            <family val="2"/>
          </rPr>
          <t xml:space="preserve">j: Excludes most or all capital expenditure </t>
        </r>
      </text>
    </comment>
    <comment ref="AI12" authorId="0" shapeId="0">
      <text>
        <r>
          <rPr>
            <sz val="9"/>
            <color indexed="81"/>
            <rFont val="Tahoma"/>
            <family val="2"/>
          </rPr>
          <t xml:space="preserve">j: Excludes most or all capital expenditure p: Provisional </t>
        </r>
      </text>
    </comment>
    <comment ref="C13" authorId="0" shapeId="0">
      <text>
        <r>
          <rPr>
            <sz val="9"/>
            <color indexed="81"/>
            <rFont val="Tahoma"/>
            <family val="2"/>
          </rPr>
          <t xml:space="preserve">b: Secretariat estimate or projection based on national sources </t>
        </r>
      </text>
    </comment>
    <comment ref="D13" authorId="0" shapeId="0">
      <text>
        <r>
          <rPr>
            <sz val="9"/>
            <color indexed="81"/>
            <rFont val="Tahoma"/>
            <family val="2"/>
          </rPr>
          <t xml:space="preserve">b: Secretariat estimate or projection based on national sources </t>
        </r>
      </text>
    </comment>
    <comment ref="E13" authorId="0" shapeId="0">
      <text>
        <r>
          <rPr>
            <sz val="9"/>
            <color indexed="81"/>
            <rFont val="Tahoma"/>
            <family val="2"/>
          </rPr>
          <t xml:space="preserve">b: Secretariat estimate or projection based on national sources </t>
        </r>
      </text>
    </comment>
    <comment ref="F13" authorId="0" shapeId="0">
      <text>
        <r>
          <rPr>
            <sz val="9"/>
            <color indexed="81"/>
            <rFont val="Tahoma"/>
            <family val="2"/>
          </rPr>
          <t xml:space="preserve">b: Secretariat estimate or projection based on national sources </t>
        </r>
      </text>
    </comment>
    <comment ref="G13" authorId="0" shapeId="0">
      <text>
        <r>
          <rPr>
            <sz val="9"/>
            <color indexed="81"/>
            <rFont val="Tahoma"/>
            <family val="2"/>
          </rPr>
          <t xml:space="preserve">b: Secretariat estimate or projection based on national sources </t>
        </r>
      </text>
    </comment>
    <comment ref="H13" authorId="0" shapeId="0">
      <text>
        <r>
          <rPr>
            <sz val="9"/>
            <color indexed="81"/>
            <rFont val="Tahoma"/>
            <family val="2"/>
          </rPr>
          <t xml:space="preserve">b: Secretariat estimate or projection based on national sources </t>
        </r>
      </text>
    </comment>
    <comment ref="I13" authorId="0" shapeId="0">
      <text>
        <r>
          <rPr>
            <sz val="9"/>
            <color indexed="81"/>
            <rFont val="Tahoma"/>
            <family val="2"/>
          </rPr>
          <t xml:space="preserve">b: Secretariat estimate or projection based on national sources </t>
        </r>
      </text>
    </comment>
    <comment ref="J13" authorId="0" shapeId="0">
      <text>
        <r>
          <rPr>
            <sz val="9"/>
            <color indexed="81"/>
            <rFont val="Tahoma"/>
            <family val="2"/>
          </rPr>
          <t xml:space="preserve">b: Secretariat estimate or projection based on national sources </t>
        </r>
      </text>
    </comment>
    <comment ref="K13" authorId="0" shapeId="0">
      <text>
        <r>
          <rPr>
            <sz val="9"/>
            <color indexed="81"/>
            <rFont val="Tahoma"/>
            <family val="2"/>
          </rPr>
          <t xml:space="preserve">b: Secretariat estimate or projection based on national sources </t>
        </r>
      </text>
    </comment>
    <comment ref="L13" authorId="0" shapeId="0">
      <text>
        <r>
          <rPr>
            <sz val="9"/>
            <color indexed="81"/>
            <rFont val="Tahoma"/>
            <family val="2"/>
          </rPr>
          <t xml:space="preserve">b: Secretariat estimate or projection based on national sources </t>
        </r>
      </text>
    </comment>
    <comment ref="M13" authorId="0" shapeId="0">
      <text>
        <r>
          <rPr>
            <sz val="9"/>
            <color indexed="81"/>
            <rFont val="Tahoma"/>
            <family val="2"/>
          </rPr>
          <t xml:space="preserve">a: Break in series with previous year for which data is available b: Secretariat estimate or projection based on national sources </t>
        </r>
      </text>
    </comment>
    <comment ref="N13" authorId="0" shapeId="0">
      <text>
        <r>
          <rPr>
            <sz val="9"/>
            <color indexed="81"/>
            <rFont val="Tahoma"/>
            <family val="2"/>
          </rPr>
          <t xml:space="preserve">b: Secretariat estimate or projection based on national sources </t>
        </r>
      </text>
    </comment>
    <comment ref="O13" authorId="0" shapeId="0">
      <text>
        <r>
          <rPr>
            <sz val="9"/>
            <color indexed="81"/>
            <rFont val="Tahoma"/>
            <family val="2"/>
          </rPr>
          <t xml:space="preserve">b: Secretariat estimate or projection based on national sources </t>
        </r>
      </text>
    </comment>
    <comment ref="P13" authorId="0" shapeId="0">
      <text>
        <r>
          <rPr>
            <sz val="9"/>
            <color indexed="81"/>
            <rFont val="Tahoma"/>
            <family val="2"/>
          </rPr>
          <t xml:space="preserve">b: Secretariat estimate or projection based on national sources </t>
        </r>
      </text>
    </comment>
    <comment ref="Q13" authorId="0" shapeId="0">
      <text>
        <r>
          <rPr>
            <sz val="9"/>
            <color indexed="81"/>
            <rFont val="Tahoma"/>
            <family val="2"/>
          </rPr>
          <t xml:space="preserve">a: Break in series with previous year for which data is available b: Secretariat estimate or projection based on national sources </t>
        </r>
      </text>
    </comment>
    <comment ref="R13" authorId="0" shapeId="0">
      <text>
        <r>
          <rPr>
            <sz val="9"/>
            <color indexed="81"/>
            <rFont val="Tahoma"/>
            <family val="2"/>
          </rPr>
          <t xml:space="preserve">b: Secretariat estimate or projection based on national sources </t>
        </r>
      </text>
    </comment>
    <comment ref="S13" authorId="0" shapeId="0">
      <text>
        <r>
          <rPr>
            <sz val="9"/>
            <color indexed="81"/>
            <rFont val="Tahoma"/>
            <family val="2"/>
          </rPr>
          <t xml:space="preserve">b: Secretariat estimate or projection based on national sources </t>
        </r>
      </text>
    </comment>
    <comment ref="T13" authorId="0" shapeId="0">
      <text>
        <r>
          <rPr>
            <sz val="9"/>
            <color indexed="81"/>
            <rFont val="Tahoma"/>
            <family val="2"/>
          </rPr>
          <t xml:space="preserve">b: Secretariat estimate or projection based on national sources </t>
        </r>
      </text>
    </comment>
    <comment ref="U13" authorId="0" shapeId="0">
      <text>
        <r>
          <rPr>
            <sz val="9"/>
            <color indexed="81"/>
            <rFont val="Tahoma"/>
            <family val="2"/>
          </rPr>
          <t xml:space="preserve">b: Secretariat estimate or projection based on national sources </t>
        </r>
      </text>
    </comment>
    <comment ref="V13" authorId="0" shapeId="0">
      <text>
        <r>
          <rPr>
            <sz val="9"/>
            <color indexed="81"/>
            <rFont val="Tahoma"/>
            <family val="2"/>
          </rPr>
          <t xml:space="preserve">b: Secretariat estimate or projection based on national sources </t>
        </r>
      </text>
    </comment>
    <comment ref="W13" authorId="0" shapeId="0">
      <text>
        <r>
          <rPr>
            <sz val="9"/>
            <color indexed="81"/>
            <rFont val="Tahoma"/>
            <family val="2"/>
          </rPr>
          <t xml:space="preserve">b: Secretariat estimate or projection based on national sources </t>
        </r>
      </text>
    </comment>
    <comment ref="X13" authorId="0" shapeId="0">
      <text>
        <r>
          <rPr>
            <sz val="9"/>
            <color indexed="81"/>
            <rFont val="Tahoma"/>
            <family val="2"/>
          </rPr>
          <t xml:space="preserve">b: Secretariat estimate or projection based on national sources </t>
        </r>
      </text>
    </comment>
    <comment ref="Y13" authorId="0" shapeId="0">
      <text>
        <r>
          <rPr>
            <sz val="9"/>
            <color indexed="81"/>
            <rFont val="Tahoma"/>
            <family val="2"/>
          </rPr>
          <t xml:space="preserve">b: Secretariat estimate or projection based on national sources </t>
        </r>
      </text>
    </comment>
    <comment ref="Z13" authorId="0" shapeId="0">
      <text>
        <r>
          <rPr>
            <sz val="9"/>
            <color indexed="81"/>
            <rFont val="Tahoma"/>
            <family val="2"/>
          </rPr>
          <t xml:space="preserve">b: Secretariat estimate or projection based on national sources </t>
        </r>
      </text>
    </comment>
    <comment ref="AA13" authorId="0" shapeId="0">
      <text>
        <r>
          <rPr>
            <sz val="9"/>
            <color indexed="81"/>
            <rFont val="Tahoma"/>
            <family val="2"/>
          </rPr>
          <t xml:space="preserve">b: Secretariat estimate or projection based on national sources </t>
        </r>
      </text>
    </comment>
    <comment ref="AB13" authorId="0" shapeId="0">
      <text>
        <r>
          <rPr>
            <sz val="9"/>
            <color indexed="81"/>
            <rFont val="Tahoma"/>
            <family val="2"/>
          </rPr>
          <t xml:space="preserve">b: Secretariat estimate or projection based on national sources </t>
        </r>
      </text>
    </comment>
    <comment ref="AC13" authorId="0" shapeId="0">
      <text>
        <r>
          <rPr>
            <sz val="9"/>
            <color indexed="81"/>
            <rFont val="Tahoma"/>
            <family val="2"/>
          </rPr>
          <t xml:space="preserve">b: Secretariat estimate or projection based on national sources </t>
        </r>
      </text>
    </comment>
    <comment ref="AD13" authorId="0" shapeId="0">
      <text>
        <r>
          <rPr>
            <sz val="9"/>
            <color indexed="81"/>
            <rFont val="Tahoma"/>
            <family val="2"/>
          </rPr>
          <t xml:space="preserve">b: Secretariat estimate or projection based on national sources </t>
        </r>
      </text>
    </comment>
    <comment ref="AE13" authorId="0" shapeId="0">
      <text>
        <r>
          <rPr>
            <sz val="9"/>
            <color indexed="81"/>
            <rFont val="Tahoma"/>
            <family val="2"/>
          </rPr>
          <t xml:space="preserve">b: Secretariat estimate or projection based on national sources </t>
        </r>
      </text>
    </comment>
    <comment ref="AF13" authorId="0" shapeId="0">
      <text>
        <r>
          <rPr>
            <sz val="9"/>
            <color indexed="81"/>
            <rFont val="Tahoma"/>
            <family val="2"/>
          </rPr>
          <t xml:space="preserve">b: Secretariat estimate or projection based on national sources </t>
        </r>
      </text>
    </comment>
    <comment ref="AG13" authorId="0" shapeId="0">
      <text>
        <r>
          <rPr>
            <sz val="9"/>
            <color indexed="81"/>
            <rFont val="Tahoma"/>
            <family val="2"/>
          </rPr>
          <t xml:space="preserve">b: Secretariat estimate or projection based on national sources </t>
        </r>
      </text>
    </comment>
    <comment ref="AH13" authorId="0" shapeId="0">
      <text>
        <r>
          <rPr>
            <sz val="9"/>
            <color indexed="81"/>
            <rFont val="Tahoma"/>
            <family val="2"/>
          </rPr>
          <t xml:space="preserve">b: Secretariat estimate or projection based on national sources </t>
        </r>
      </text>
    </comment>
    <comment ref="AI13" authorId="0" shapeId="0">
      <text>
        <r>
          <rPr>
            <sz val="9"/>
            <color indexed="81"/>
            <rFont val="Tahoma"/>
            <family val="2"/>
          </rPr>
          <t xml:space="preserve">b: Secretariat estimate or projection based on national sources </t>
        </r>
      </text>
    </comment>
    <comment ref="E19" authorId="0" shapeId="0">
      <text>
        <r>
          <rPr>
            <sz val="9"/>
            <color indexed="8"/>
            <rFont val="Tahoma"/>
            <family val="2"/>
          </rPr>
          <t xml:space="preserve">v: The sum of the breakdown does not add to the total </t>
        </r>
      </text>
    </comment>
    <comment ref="AF19" authorId="0" shapeId="0">
      <text>
        <r>
          <rPr>
            <sz val="9"/>
            <color indexed="81"/>
            <rFont val="Tahoma"/>
            <family val="2"/>
          </rPr>
          <t xml:space="preserve">c: National estimate or projection </t>
        </r>
      </text>
    </comment>
    <comment ref="AG19" authorId="0" shapeId="0">
      <text>
        <r>
          <rPr>
            <sz val="9"/>
            <color indexed="81"/>
            <rFont val="Tahoma"/>
            <family val="2"/>
          </rPr>
          <t xml:space="preserve">c: National estimate or projection </t>
        </r>
      </text>
    </comment>
    <comment ref="C20" authorId="0" shapeId="0">
      <text>
        <r>
          <rPr>
            <sz val="9"/>
            <color indexed="8"/>
            <rFont val="Tahoma"/>
            <family val="2"/>
          </rPr>
          <t xml:space="preserve">c: National estimate or projection </t>
        </r>
      </text>
    </comment>
    <comment ref="D20" authorId="0" shapeId="0">
      <text>
        <r>
          <rPr>
            <sz val="9"/>
            <color indexed="8"/>
            <rFont val="Tahoma"/>
            <family val="2"/>
          </rPr>
          <t xml:space="preserve">c: National estimate or projection </t>
        </r>
      </text>
    </comment>
    <comment ref="E20" authorId="0" shapeId="0">
      <text>
        <r>
          <rPr>
            <sz val="9"/>
            <color indexed="8"/>
            <rFont val="Tahoma"/>
            <family val="2"/>
          </rPr>
          <t xml:space="preserve">c: National estimate or projection </t>
        </r>
      </text>
    </comment>
    <comment ref="F20" authorId="0" shapeId="0">
      <text>
        <r>
          <rPr>
            <sz val="9"/>
            <color indexed="8"/>
            <rFont val="Tahoma"/>
            <family val="2"/>
          </rPr>
          <t xml:space="preserve">c: National estimate or projection </t>
        </r>
      </text>
    </comment>
    <comment ref="G20" authorId="0" shapeId="0">
      <text>
        <r>
          <rPr>
            <sz val="9"/>
            <color indexed="8"/>
            <rFont val="Tahoma"/>
            <family val="2"/>
          </rPr>
          <t xml:space="preserve">c: National estimate or projection </t>
        </r>
      </text>
    </comment>
    <comment ref="H20" authorId="0" shapeId="0">
      <text>
        <r>
          <rPr>
            <sz val="9"/>
            <color indexed="8"/>
            <rFont val="Tahoma"/>
            <family val="2"/>
          </rPr>
          <t xml:space="preserve">c: National estimate or projection </t>
        </r>
      </text>
    </comment>
    <comment ref="I20" authorId="0" shapeId="0">
      <text>
        <r>
          <rPr>
            <sz val="9"/>
            <color indexed="8"/>
            <rFont val="Tahoma"/>
            <family val="2"/>
          </rPr>
          <t xml:space="preserve">c: National estimate or projection </t>
        </r>
      </text>
    </comment>
    <comment ref="J20" authorId="0" shapeId="0">
      <text>
        <r>
          <rPr>
            <sz val="9"/>
            <color indexed="8"/>
            <rFont val="Tahoma"/>
            <family val="2"/>
          </rPr>
          <t xml:space="preserve">c: National estimate or projection </t>
        </r>
      </text>
    </comment>
    <comment ref="K20" authorId="0" shapeId="0">
      <text>
        <r>
          <rPr>
            <sz val="9"/>
            <color indexed="8"/>
            <rFont val="Tahoma"/>
            <family val="2"/>
          </rPr>
          <t xml:space="preserve">c: National estimate or projection </t>
        </r>
      </text>
    </comment>
    <comment ref="L20" authorId="0" shapeId="0">
      <text>
        <r>
          <rPr>
            <sz val="9"/>
            <color indexed="8"/>
            <rFont val="Tahoma"/>
            <family val="2"/>
          </rPr>
          <t xml:space="preserve">c: National estimate or projection </t>
        </r>
      </text>
    </comment>
    <comment ref="M20" authorId="0" shapeId="0">
      <text>
        <r>
          <rPr>
            <sz val="9"/>
            <color indexed="8"/>
            <rFont val="Tahoma"/>
            <family val="2"/>
          </rPr>
          <t xml:space="preserve">c: National estimate or projection </t>
        </r>
      </text>
    </comment>
    <comment ref="N20" authorId="0" shapeId="0">
      <text>
        <r>
          <rPr>
            <sz val="9"/>
            <color indexed="8"/>
            <rFont val="Tahoma"/>
            <family val="2"/>
          </rPr>
          <t xml:space="preserve">c: National estimate or projection </t>
        </r>
      </text>
    </comment>
    <comment ref="O20" authorId="0" shapeId="0">
      <text>
        <r>
          <rPr>
            <sz val="9"/>
            <color indexed="8"/>
            <rFont val="Tahoma"/>
            <family val="2"/>
          </rPr>
          <t xml:space="preserve">c: National estimate or projection </t>
        </r>
      </text>
    </comment>
    <comment ref="P20" authorId="0" shapeId="0">
      <text>
        <r>
          <rPr>
            <sz val="9"/>
            <color indexed="8"/>
            <rFont val="Tahoma"/>
            <family val="2"/>
          </rPr>
          <t xml:space="preserve">c: National estimate or projection p: Provisional </t>
        </r>
      </text>
    </comment>
    <comment ref="AI20" authorId="0" shapeId="0">
      <text>
        <r>
          <rPr>
            <sz val="9"/>
            <color indexed="81"/>
            <rFont val="Tahoma"/>
            <family val="2"/>
          </rPr>
          <t xml:space="preserve">p: Provisional </t>
        </r>
      </text>
    </comment>
    <comment ref="C21" authorId="0" shapeId="0">
      <text>
        <r>
          <rPr>
            <sz val="9"/>
            <color indexed="8"/>
            <rFont val="Tahoma"/>
            <family val="2"/>
          </rPr>
          <t xml:space="preserve">a: Break in series with previous year for which data is available d: Defence excluded (all or mostly) </t>
        </r>
      </text>
    </comment>
    <comment ref="D21" authorId="0" shapeId="0">
      <text>
        <r>
          <rPr>
            <sz val="9"/>
            <color indexed="8"/>
            <rFont val="Tahoma"/>
            <family val="2"/>
          </rPr>
          <t xml:space="preserve">d: Defence excluded (all or mostly) </t>
        </r>
      </text>
    </comment>
    <comment ref="E21" authorId="0" shapeId="0">
      <text>
        <r>
          <rPr>
            <sz val="9"/>
            <color indexed="8"/>
            <rFont val="Tahoma"/>
            <family val="2"/>
          </rPr>
          <t xml:space="preserve">d: Defence excluded (all or mostly) </t>
        </r>
      </text>
    </comment>
    <comment ref="F21" authorId="0" shapeId="0">
      <text>
        <r>
          <rPr>
            <sz val="9"/>
            <color indexed="8"/>
            <rFont val="Tahoma"/>
            <family val="2"/>
          </rPr>
          <t xml:space="preserve">d: Defence excluded (all or mostly) </t>
        </r>
      </text>
    </comment>
    <comment ref="G21" authorId="0" shapeId="0">
      <text>
        <r>
          <rPr>
            <sz val="9"/>
            <color indexed="8"/>
            <rFont val="Tahoma"/>
            <family val="2"/>
          </rPr>
          <t xml:space="preserve">d: Defence excluded (all or mostly) </t>
        </r>
      </text>
    </comment>
    <comment ref="H21" authorId="0" shapeId="0">
      <text>
        <r>
          <rPr>
            <sz val="9"/>
            <color indexed="8"/>
            <rFont val="Tahoma"/>
            <family val="2"/>
          </rPr>
          <t xml:space="preserve">d: Defence excluded (all or mostly) </t>
        </r>
      </text>
    </comment>
    <comment ref="I21" authorId="0" shapeId="0">
      <text>
        <r>
          <rPr>
            <sz val="9"/>
            <color indexed="8"/>
            <rFont val="Tahoma"/>
            <family val="2"/>
          </rPr>
          <t xml:space="preserve">d: Defence excluded (all or mostly) </t>
        </r>
      </text>
    </comment>
    <comment ref="J21" authorId="0" shapeId="0">
      <text>
        <r>
          <rPr>
            <sz val="9"/>
            <color indexed="8"/>
            <rFont val="Tahoma"/>
            <family val="2"/>
          </rPr>
          <t xml:space="preserve">d: Defence excluded (all or mostly) </t>
        </r>
      </text>
    </comment>
    <comment ref="K21" authorId="0" shapeId="0">
      <text>
        <r>
          <rPr>
            <sz val="9"/>
            <color indexed="8"/>
            <rFont val="Tahoma"/>
            <family val="2"/>
          </rPr>
          <t xml:space="preserve">d: Defence excluded (all or mostly) </t>
        </r>
      </text>
    </comment>
    <comment ref="L21" authorId="0" shapeId="0">
      <text>
        <r>
          <rPr>
            <sz val="9"/>
            <color indexed="8"/>
            <rFont val="Tahoma"/>
            <family val="2"/>
          </rPr>
          <t xml:space="preserve">d: Defence excluded (all or mostly) </t>
        </r>
      </text>
    </comment>
    <comment ref="M21" authorId="0" shapeId="0">
      <text>
        <r>
          <rPr>
            <sz val="9"/>
            <color indexed="8"/>
            <rFont val="Tahoma"/>
            <family val="2"/>
          </rPr>
          <t xml:space="preserve">d: Defence excluded (all or mostly) </t>
        </r>
      </text>
    </comment>
    <comment ref="N21" authorId="0" shapeId="0">
      <text>
        <r>
          <rPr>
            <sz val="9"/>
            <color indexed="8"/>
            <rFont val="Tahoma"/>
            <family val="2"/>
          </rPr>
          <t xml:space="preserve">d: Defence excluded (all or mostly) </t>
        </r>
      </text>
    </comment>
    <comment ref="O21" authorId="0" shapeId="0">
      <text>
        <r>
          <rPr>
            <sz val="9"/>
            <color indexed="8"/>
            <rFont val="Tahoma"/>
            <family val="2"/>
          </rPr>
          <t xml:space="preserve">d: Defence excluded (all or mostly) </t>
        </r>
      </text>
    </comment>
    <comment ref="S21" authorId="0" shapeId="0">
      <text>
        <r>
          <rPr>
            <sz val="9"/>
            <color indexed="81"/>
            <rFont val="Tahoma"/>
            <family val="2"/>
          </rPr>
          <t xml:space="preserve">d: Defence excluded (all or mostly) </t>
        </r>
      </text>
    </comment>
    <comment ref="T21" authorId="0" shapeId="0">
      <text>
        <r>
          <rPr>
            <sz val="9"/>
            <color indexed="81"/>
            <rFont val="Tahoma"/>
            <family val="2"/>
          </rPr>
          <t xml:space="preserve">d: Defence excluded (all or mostly) </t>
        </r>
      </text>
    </comment>
    <comment ref="U21" authorId="0" shapeId="0">
      <text>
        <r>
          <rPr>
            <sz val="9"/>
            <color indexed="81"/>
            <rFont val="Tahoma"/>
            <family val="2"/>
          </rPr>
          <t xml:space="preserve">d: Defence excluded (all or mostly) </t>
        </r>
      </text>
    </comment>
    <comment ref="V21" authorId="0" shapeId="0">
      <text>
        <r>
          <rPr>
            <sz val="9"/>
            <color indexed="81"/>
            <rFont val="Tahoma"/>
            <family val="2"/>
          </rPr>
          <t xml:space="preserve">a: Break in series with previous year for which data is available d: Defence excluded (all or mostly) </t>
        </r>
      </text>
    </comment>
    <comment ref="W21" authorId="0" shapeId="0">
      <text>
        <r>
          <rPr>
            <sz val="9"/>
            <color indexed="81"/>
            <rFont val="Tahoma"/>
            <family val="2"/>
          </rPr>
          <t xml:space="preserve">d: Defence excluded (all or mostly) </t>
        </r>
      </text>
    </comment>
    <comment ref="X21" authorId="0" shapeId="0">
      <text>
        <r>
          <rPr>
            <sz val="9"/>
            <color indexed="81"/>
            <rFont val="Tahoma"/>
            <family val="2"/>
          </rPr>
          <t xml:space="preserve">d: Defence excluded (all or mostly) </t>
        </r>
      </text>
    </comment>
    <comment ref="Y21" authorId="0" shapeId="0">
      <text>
        <r>
          <rPr>
            <sz val="9"/>
            <color indexed="81"/>
            <rFont val="Tahoma"/>
            <family val="2"/>
          </rPr>
          <t xml:space="preserve">d: Defence excluded (all or mostly) </t>
        </r>
      </text>
    </comment>
    <comment ref="Z21" authorId="0" shapeId="0">
      <text>
        <r>
          <rPr>
            <sz val="9"/>
            <color indexed="81"/>
            <rFont val="Tahoma"/>
            <family val="2"/>
          </rPr>
          <t xml:space="preserve">d: Defence excluded (all or mostly) </t>
        </r>
      </text>
    </comment>
    <comment ref="AA21" authorId="0" shapeId="0">
      <text>
        <r>
          <rPr>
            <sz val="9"/>
            <color indexed="81"/>
            <rFont val="Tahoma"/>
            <family val="2"/>
          </rPr>
          <t xml:space="preserve">d: Defence excluded (all or mostly) </t>
        </r>
      </text>
    </comment>
    <comment ref="AB21" authorId="0" shapeId="0">
      <text>
        <r>
          <rPr>
            <sz val="9"/>
            <color indexed="81"/>
            <rFont val="Tahoma"/>
            <family val="2"/>
          </rPr>
          <t xml:space="preserve">d: Defence excluded (all or mostly) </t>
        </r>
      </text>
    </comment>
    <comment ref="AC21" authorId="0" shapeId="0">
      <text>
        <r>
          <rPr>
            <sz val="9"/>
            <color indexed="81"/>
            <rFont val="Tahoma"/>
            <family val="2"/>
          </rPr>
          <t xml:space="preserve">d: Defence excluded (all or mostly) </t>
        </r>
      </text>
    </comment>
    <comment ref="AD21" authorId="0" shapeId="0">
      <text>
        <r>
          <rPr>
            <sz val="9"/>
            <color indexed="81"/>
            <rFont val="Tahoma"/>
            <family val="2"/>
          </rPr>
          <t xml:space="preserve">d: Defence excluded (all or mostly) </t>
        </r>
      </text>
    </comment>
    <comment ref="AE21" authorId="0" shapeId="0">
      <text>
        <r>
          <rPr>
            <sz val="9"/>
            <color indexed="81"/>
            <rFont val="Tahoma"/>
            <family val="2"/>
          </rPr>
          <t xml:space="preserve">d: Defence excluded (all or mostly) </t>
        </r>
      </text>
    </comment>
    <comment ref="AF21" authorId="0" shapeId="0">
      <text>
        <r>
          <rPr>
            <sz val="9"/>
            <color indexed="81"/>
            <rFont val="Tahoma"/>
            <family val="2"/>
          </rPr>
          <t xml:space="preserve">d: Defence excluded (all or mostly) </t>
        </r>
      </text>
    </comment>
    <comment ref="AG21" authorId="0" shapeId="0">
      <text>
        <r>
          <rPr>
            <sz val="9"/>
            <color indexed="81"/>
            <rFont val="Tahoma"/>
            <family val="2"/>
          </rPr>
          <t xml:space="preserve">d: Defence excluded (all or mostly) </t>
        </r>
      </text>
    </comment>
    <comment ref="AH21" authorId="0" shapeId="0">
      <text>
        <r>
          <rPr>
            <sz val="9"/>
            <color indexed="81"/>
            <rFont val="Tahoma"/>
            <family val="2"/>
          </rPr>
          <t xml:space="preserve">d: Defence excluded (all or mostly) </t>
        </r>
      </text>
    </comment>
    <comment ref="AI21" authorId="0" shapeId="0">
      <text>
        <r>
          <rPr>
            <sz val="9"/>
            <color indexed="81"/>
            <rFont val="Tahoma"/>
            <family val="2"/>
          </rPr>
          <t xml:space="preserve">d: Defence excluded (all or mostly) </t>
        </r>
      </text>
    </comment>
    <comment ref="N22" authorId="0" shapeId="0">
      <text>
        <r>
          <rPr>
            <sz val="9"/>
            <color indexed="8"/>
            <rFont val="Tahoma"/>
            <family val="2"/>
          </rPr>
          <t xml:space="preserve">a: Break in series with previous year for which data is available </t>
        </r>
      </text>
    </comment>
    <comment ref="O22" authorId="0" shapeId="0">
      <text>
        <r>
          <rPr>
            <sz val="9"/>
            <color indexed="8"/>
            <rFont val="Tahoma"/>
            <family val="2"/>
          </rPr>
          <t xml:space="preserve">a: Break in series with previous year for which data is available </t>
        </r>
      </text>
    </comment>
    <comment ref="S22" authorId="0" shapeId="0">
      <text>
        <r>
          <rPr>
            <sz val="9"/>
            <color indexed="81"/>
            <rFont val="Tahoma"/>
            <family val="2"/>
          </rPr>
          <t xml:space="preserve">o: Includes other classes </t>
        </r>
      </text>
    </comment>
    <comment ref="T22" authorId="0" shapeId="0">
      <text>
        <r>
          <rPr>
            <sz val="9"/>
            <color indexed="81"/>
            <rFont val="Tahoma"/>
            <family val="2"/>
          </rPr>
          <t xml:space="preserve">c: National estimate or projection o: Includes other classes </t>
        </r>
      </text>
    </comment>
    <comment ref="AI22" authorId="0" shapeId="0">
      <text>
        <r>
          <rPr>
            <sz val="9"/>
            <color indexed="81"/>
            <rFont val="Tahoma"/>
            <family val="2"/>
          </rPr>
          <t xml:space="preserve">c: National estimate or projection p: Provisional </t>
        </r>
      </text>
    </comment>
    <comment ref="K24" authorId="0" shapeId="0">
      <text>
        <r>
          <rPr>
            <sz val="9"/>
            <color indexed="8"/>
            <rFont val="Tahoma"/>
            <family val="2"/>
          </rPr>
          <t xml:space="preserve">a: Break in series with previous year for which data is available </t>
        </r>
      </text>
    </comment>
    <comment ref="T24" authorId="0" shapeId="0">
      <text>
        <r>
          <rPr>
            <sz val="9"/>
            <color indexed="81"/>
            <rFont val="Tahoma"/>
            <family val="2"/>
          </rPr>
          <t xml:space="preserve">c: National estimate or projection </t>
        </r>
      </text>
    </comment>
    <comment ref="AD24" authorId="0" shapeId="0">
      <text>
        <r>
          <rPr>
            <sz val="9"/>
            <color indexed="81"/>
            <rFont val="Tahoma"/>
            <family val="2"/>
          </rPr>
          <t xml:space="preserve">a: Break in series with previous year for which data is available </t>
        </r>
      </text>
    </comment>
    <comment ref="K25" authorId="0" shapeId="0">
      <text>
        <r>
          <rPr>
            <sz val="9"/>
            <color indexed="8"/>
            <rFont val="Tahoma"/>
            <family val="2"/>
          </rPr>
          <t xml:space="preserve">c: National estimate or projection </t>
        </r>
      </text>
    </comment>
    <comment ref="L25" authorId="0" shapeId="0">
      <text>
        <r>
          <rPr>
            <sz val="9"/>
            <color indexed="8"/>
            <rFont val="Tahoma"/>
            <family val="2"/>
          </rPr>
          <t xml:space="preserve">c: National estimate or projection </t>
        </r>
      </text>
    </comment>
    <comment ref="M25" authorId="0" shapeId="0">
      <text>
        <r>
          <rPr>
            <sz val="9"/>
            <color indexed="8"/>
            <rFont val="Tahoma"/>
            <family val="2"/>
          </rPr>
          <t xml:space="preserve">c: National estimate or projection </t>
        </r>
      </text>
    </comment>
    <comment ref="O25" authorId="0" shapeId="0">
      <text>
        <r>
          <rPr>
            <sz val="9"/>
            <color indexed="8"/>
            <rFont val="Tahoma"/>
            <family val="2"/>
          </rPr>
          <t xml:space="preserve">c: National estimate or projection </t>
        </r>
      </text>
    </comment>
    <comment ref="P25" authorId="0" shapeId="0">
      <text>
        <r>
          <rPr>
            <sz val="9"/>
            <color indexed="8"/>
            <rFont val="Tahoma"/>
            <family val="2"/>
          </rPr>
          <t xml:space="preserve">c: National estimate or projection p: Provisional </t>
        </r>
      </text>
    </comment>
    <comment ref="AD25" authorId="0" shapeId="0">
      <text>
        <r>
          <rPr>
            <sz val="9"/>
            <color indexed="81"/>
            <rFont val="Tahoma"/>
            <family val="2"/>
          </rPr>
          <t xml:space="preserve">c: National estimate or projection </t>
        </r>
      </text>
    </comment>
    <comment ref="AE25" authorId="0" shapeId="0">
      <text>
        <r>
          <rPr>
            <sz val="9"/>
            <color indexed="81"/>
            <rFont val="Tahoma"/>
            <family val="2"/>
          </rPr>
          <t xml:space="preserve">c: National estimate or projection </t>
        </r>
      </text>
    </comment>
    <comment ref="AF25" authorId="0" shapeId="0">
      <text>
        <r>
          <rPr>
            <sz val="9"/>
            <color indexed="81"/>
            <rFont val="Tahoma"/>
            <family val="2"/>
          </rPr>
          <t xml:space="preserve">c: National estimate or projection </t>
        </r>
      </text>
    </comment>
    <comment ref="AH25" authorId="0" shapeId="0">
      <text>
        <r>
          <rPr>
            <sz val="9"/>
            <color indexed="81"/>
            <rFont val="Tahoma"/>
            <family val="2"/>
          </rPr>
          <t xml:space="preserve">c: National estimate or projection </t>
        </r>
      </text>
    </comment>
    <comment ref="AI25" authorId="0" shapeId="0">
      <text>
        <r>
          <rPr>
            <sz val="9"/>
            <color indexed="81"/>
            <rFont val="Tahoma"/>
            <family val="2"/>
          </rPr>
          <t xml:space="preserve">c: National estimate or projection p: Provisional </t>
        </r>
      </text>
    </comment>
    <comment ref="C26" authorId="0" shapeId="0">
      <text>
        <r>
          <rPr>
            <sz val="9"/>
            <color indexed="8"/>
            <rFont val="Tahoma"/>
            <family val="2"/>
          </rPr>
          <t xml:space="preserve">j: Excludes most or all capital expenditure </t>
        </r>
      </text>
    </comment>
    <comment ref="D26" authorId="0" shapeId="0">
      <text>
        <r>
          <rPr>
            <sz val="9"/>
            <color indexed="8"/>
            <rFont val="Tahoma"/>
            <family val="2"/>
          </rPr>
          <t xml:space="preserve">j: Excludes most or all capital expenditure </t>
        </r>
      </text>
    </comment>
    <comment ref="E26" authorId="0" shapeId="0">
      <text>
        <r>
          <rPr>
            <sz val="9"/>
            <color indexed="8"/>
            <rFont val="Tahoma"/>
            <family val="2"/>
          </rPr>
          <t xml:space="preserve">j: Excludes most or all capital expenditure </t>
        </r>
      </text>
    </comment>
    <comment ref="F26" authorId="0" shapeId="0">
      <text>
        <r>
          <rPr>
            <sz val="9"/>
            <color indexed="8"/>
            <rFont val="Tahoma"/>
            <family val="2"/>
          </rPr>
          <t xml:space="preserve">a: Break in series with previous year for which data is available j: Excludes most or all capital expenditure </t>
        </r>
      </text>
    </comment>
    <comment ref="G26" authorId="0" shapeId="0">
      <text>
        <r>
          <rPr>
            <sz val="9"/>
            <color indexed="8"/>
            <rFont val="Tahoma"/>
            <family val="2"/>
          </rPr>
          <t xml:space="preserve">j: Excludes most or all capital expenditure </t>
        </r>
      </text>
    </comment>
    <comment ref="H26" authorId="0" shapeId="0">
      <text>
        <r>
          <rPr>
            <sz val="9"/>
            <color indexed="8"/>
            <rFont val="Tahoma"/>
            <family val="2"/>
          </rPr>
          <t xml:space="preserve">j: Excludes most or all capital expenditure </t>
        </r>
      </text>
    </comment>
    <comment ref="I26" authorId="0" shapeId="0">
      <text>
        <r>
          <rPr>
            <sz val="9"/>
            <color indexed="8"/>
            <rFont val="Tahoma"/>
            <family val="2"/>
          </rPr>
          <t xml:space="preserve">j: Excludes most or all capital expenditure </t>
        </r>
      </text>
    </comment>
    <comment ref="J26" authorId="0" shapeId="0">
      <text>
        <r>
          <rPr>
            <sz val="9"/>
            <color indexed="8"/>
            <rFont val="Tahoma"/>
            <family val="2"/>
          </rPr>
          <t xml:space="preserve">j: Excludes most or all capital expenditure </t>
        </r>
      </text>
    </comment>
    <comment ref="K26" authorId="0" shapeId="0">
      <text>
        <r>
          <rPr>
            <sz val="9"/>
            <color indexed="8"/>
            <rFont val="Tahoma"/>
            <family val="2"/>
          </rPr>
          <t xml:space="preserve">j: Excludes most or all capital expenditure </t>
        </r>
      </text>
    </comment>
    <comment ref="L26" authorId="0" shapeId="0">
      <text>
        <r>
          <rPr>
            <sz val="9"/>
            <color indexed="8"/>
            <rFont val="Tahoma"/>
            <family val="2"/>
          </rPr>
          <t xml:space="preserve">j: Excludes most or all capital expenditure </t>
        </r>
      </text>
    </comment>
    <comment ref="M26" authorId="0" shapeId="0">
      <text>
        <r>
          <rPr>
            <sz val="9"/>
            <color indexed="8"/>
            <rFont val="Tahoma"/>
            <family val="2"/>
          </rPr>
          <t xml:space="preserve">j: Excludes most or all capital expenditure </t>
        </r>
      </text>
    </comment>
    <comment ref="N26" authorId="0" shapeId="0">
      <text>
        <r>
          <rPr>
            <sz val="9"/>
            <color indexed="8"/>
            <rFont val="Tahoma"/>
            <family val="2"/>
          </rPr>
          <t xml:space="preserve">j: Excludes most or all capital expenditure </t>
        </r>
      </text>
    </comment>
    <comment ref="O26" authorId="0" shapeId="0">
      <text>
        <r>
          <rPr>
            <sz val="9"/>
            <color indexed="8"/>
            <rFont val="Tahoma"/>
            <family val="2"/>
          </rPr>
          <t xml:space="preserve">j: Excludes most or all capital expenditure </t>
        </r>
      </text>
    </comment>
    <comment ref="P26" authorId="0" shapeId="0">
      <text>
        <r>
          <rPr>
            <sz val="9"/>
            <color indexed="8"/>
            <rFont val="Tahoma"/>
            <family val="2"/>
          </rPr>
          <t xml:space="preserve">j: Excludes most or all capital expenditure p: Provisional </t>
        </r>
      </text>
    </comment>
    <comment ref="S26" authorId="0" shapeId="0">
      <text>
        <r>
          <rPr>
            <sz val="9"/>
            <color indexed="81"/>
            <rFont val="Tahoma"/>
            <family val="2"/>
          </rPr>
          <t xml:space="preserve">j: Excludes most or all capital expenditure </t>
        </r>
      </text>
    </comment>
    <comment ref="T26" authorId="0" shapeId="0">
      <text>
        <r>
          <rPr>
            <sz val="9"/>
            <color indexed="81"/>
            <rFont val="Tahoma"/>
            <family val="2"/>
          </rPr>
          <t xml:space="preserve">a: Break in series with previous year for which data is available j: Excludes most or all capital expenditure </t>
        </r>
      </text>
    </comment>
    <comment ref="U26" authorId="0" shapeId="0">
      <text>
        <r>
          <rPr>
            <sz val="9"/>
            <color indexed="81"/>
            <rFont val="Tahoma"/>
            <family val="2"/>
          </rPr>
          <t xml:space="preserve">j: Excludes most or all capital expenditure </t>
        </r>
      </text>
    </comment>
    <comment ref="V26" authorId="0" shapeId="0">
      <text>
        <r>
          <rPr>
            <sz val="9"/>
            <color indexed="81"/>
            <rFont val="Tahoma"/>
            <family val="2"/>
          </rPr>
          <t xml:space="preserve">j: Excludes most or all capital expenditure </t>
        </r>
      </text>
    </comment>
    <comment ref="W26" authorId="0" shapeId="0">
      <text>
        <r>
          <rPr>
            <sz val="9"/>
            <color indexed="81"/>
            <rFont val="Tahoma"/>
            <family val="2"/>
          </rPr>
          <t xml:space="preserve">j: Excludes most or all capital expenditure </t>
        </r>
      </text>
    </comment>
    <comment ref="X26" authorId="0" shapeId="0">
      <text>
        <r>
          <rPr>
            <sz val="9"/>
            <color indexed="81"/>
            <rFont val="Tahoma"/>
            <family val="2"/>
          </rPr>
          <t xml:space="preserve">j: Excludes most or all capital expenditure </t>
        </r>
      </text>
    </comment>
    <comment ref="Y26" authorId="0" shapeId="0">
      <text>
        <r>
          <rPr>
            <sz val="9"/>
            <color indexed="81"/>
            <rFont val="Tahoma"/>
            <family val="2"/>
          </rPr>
          <t xml:space="preserve">a: Break in series with previous year for which data is available j: Excludes most or all capital expenditure </t>
        </r>
      </text>
    </comment>
    <comment ref="Z26" authorId="0" shapeId="0">
      <text>
        <r>
          <rPr>
            <sz val="9"/>
            <color indexed="81"/>
            <rFont val="Tahoma"/>
            <family val="2"/>
          </rPr>
          <t xml:space="preserve">j: Excludes most or all capital expenditure </t>
        </r>
      </text>
    </comment>
    <comment ref="AA26" authorId="0" shapeId="0">
      <text>
        <r>
          <rPr>
            <sz val="9"/>
            <color indexed="81"/>
            <rFont val="Tahoma"/>
            <family val="2"/>
          </rPr>
          <t xml:space="preserve">j: Excludes most or all capital expenditure </t>
        </r>
      </text>
    </comment>
    <comment ref="AB26" authorId="0" shapeId="0">
      <text>
        <r>
          <rPr>
            <sz val="9"/>
            <color indexed="81"/>
            <rFont val="Tahoma"/>
            <family val="2"/>
          </rPr>
          <t xml:space="preserve">j: Excludes most or all capital expenditure </t>
        </r>
      </text>
    </comment>
    <comment ref="AC26" authorId="0" shapeId="0">
      <text>
        <r>
          <rPr>
            <sz val="9"/>
            <color indexed="81"/>
            <rFont val="Tahoma"/>
            <family val="2"/>
          </rPr>
          <t xml:space="preserve">j: Excludes most or all capital expenditure </t>
        </r>
      </text>
    </comment>
    <comment ref="AD26" authorId="0" shapeId="0">
      <text>
        <r>
          <rPr>
            <sz val="9"/>
            <color indexed="81"/>
            <rFont val="Tahoma"/>
            <family val="2"/>
          </rPr>
          <t xml:space="preserve">j: Excludes most or all capital expenditure </t>
        </r>
      </text>
    </comment>
    <comment ref="AE26" authorId="0" shapeId="0">
      <text>
        <r>
          <rPr>
            <sz val="9"/>
            <color indexed="81"/>
            <rFont val="Tahoma"/>
            <family val="2"/>
          </rPr>
          <t xml:space="preserve">j: Excludes most or all capital expenditure </t>
        </r>
      </text>
    </comment>
    <comment ref="AF26" authorId="0" shapeId="0">
      <text>
        <r>
          <rPr>
            <sz val="9"/>
            <color indexed="81"/>
            <rFont val="Tahoma"/>
            <family val="2"/>
          </rPr>
          <t xml:space="preserve">j: Excludes most or all capital expenditure </t>
        </r>
      </text>
    </comment>
    <comment ref="AG26" authorId="0" shapeId="0">
      <text>
        <r>
          <rPr>
            <sz val="9"/>
            <color indexed="81"/>
            <rFont val="Tahoma"/>
            <family val="2"/>
          </rPr>
          <t xml:space="preserve">j: Excludes most or all capital expenditure </t>
        </r>
      </text>
    </comment>
    <comment ref="AH26" authorId="0" shapeId="0">
      <text>
        <r>
          <rPr>
            <sz val="9"/>
            <color indexed="81"/>
            <rFont val="Tahoma"/>
            <family val="2"/>
          </rPr>
          <t xml:space="preserve">j: Excludes most or all capital expenditure </t>
        </r>
      </text>
    </comment>
    <comment ref="AI26" authorId="0" shapeId="0">
      <text>
        <r>
          <rPr>
            <sz val="9"/>
            <color indexed="81"/>
            <rFont val="Tahoma"/>
            <family val="2"/>
          </rPr>
          <t xml:space="preserve">j: Excludes most or all capital expenditure p: Provisional </t>
        </r>
      </text>
    </comment>
    <comment ref="C27" authorId="0" shapeId="0">
      <text>
        <r>
          <rPr>
            <sz val="9"/>
            <color indexed="8"/>
            <rFont val="Tahoma"/>
            <family val="2"/>
          </rPr>
          <t xml:space="preserve">b: Secretariat estimate or projection based on national sources </t>
        </r>
      </text>
    </comment>
    <comment ref="D27" authorId="0" shapeId="0">
      <text>
        <r>
          <rPr>
            <sz val="9"/>
            <color indexed="8"/>
            <rFont val="Tahoma"/>
            <family val="2"/>
          </rPr>
          <t xml:space="preserve">b: Secretariat estimate or projection based on national sources </t>
        </r>
      </text>
    </comment>
    <comment ref="E27" authorId="0" shapeId="0">
      <text>
        <r>
          <rPr>
            <sz val="9"/>
            <color indexed="8"/>
            <rFont val="Tahoma"/>
            <family val="2"/>
          </rPr>
          <t xml:space="preserve">b: Secretariat estimate or projection based on national sources </t>
        </r>
      </text>
    </comment>
    <comment ref="F27" authorId="0" shapeId="0">
      <text>
        <r>
          <rPr>
            <sz val="9"/>
            <color indexed="8"/>
            <rFont val="Tahoma"/>
            <family val="2"/>
          </rPr>
          <t xml:space="preserve">b: Secretariat estimate or projection based on national sources </t>
        </r>
      </text>
    </comment>
    <comment ref="G27" authorId="0" shapeId="0">
      <text>
        <r>
          <rPr>
            <sz val="9"/>
            <color indexed="8"/>
            <rFont val="Tahoma"/>
            <family val="2"/>
          </rPr>
          <t xml:space="preserve">b: Secretariat estimate or projection based on national sources </t>
        </r>
      </text>
    </comment>
    <comment ref="H27" authorId="0" shapeId="0">
      <text>
        <r>
          <rPr>
            <sz val="9"/>
            <color indexed="8"/>
            <rFont val="Tahoma"/>
            <family val="2"/>
          </rPr>
          <t xml:space="preserve">b: Secretariat estimate or projection based on national sources </t>
        </r>
      </text>
    </comment>
    <comment ref="I27" authorId="0" shapeId="0">
      <text>
        <r>
          <rPr>
            <sz val="9"/>
            <color indexed="8"/>
            <rFont val="Tahoma"/>
            <family val="2"/>
          </rPr>
          <t xml:space="preserve">b: Secretariat estimate or projection based on national sources </t>
        </r>
      </text>
    </comment>
    <comment ref="J27" authorId="0" shapeId="0">
      <text>
        <r>
          <rPr>
            <sz val="9"/>
            <color indexed="8"/>
            <rFont val="Tahoma"/>
            <family val="2"/>
          </rPr>
          <t xml:space="preserve">b: Secretariat estimate or projection based on national sources </t>
        </r>
      </text>
    </comment>
    <comment ref="K27" authorId="0" shapeId="0">
      <text>
        <r>
          <rPr>
            <sz val="9"/>
            <color indexed="8"/>
            <rFont val="Tahoma"/>
            <family val="2"/>
          </rPr>
          <t xml:space="preserve">b: Secretariat estimate or projection based on national sources </t>
        </r>
      </text>
    </comment>
    <comment ref="L27" authorId="0" shapeId="0">
      <text>
        <r>
          <rPr>
            <sz val="9"/>
            <color indexed="8"/>
            <rFont val="Tahoma"/>
            <family val="2"/>
          </rPr>
          <t xml:space="preserve">b: Secretariat estimate or projection based on national sources </t>
        </r>
      </text>
    </comment>
    <comment ref="M27" authorId="0" shapeId="0">
      <text>
        <r>
          <rPr>
            <sz val="9"/>
            <color indexed="8"/>
            <rFont val="Tahoma"/>
            <family val="2"/>
          </rPr>
          <t xml:space="preserve">b: Secretariat estimate or projection based on national sources </t>
        </r>
      </text>
    </comment>
    <comment ref="N27" authorId="0" shapeId="0">
      <text>
        <r>
          <rPr>
            <sz val="9"/>
            <color indexed="8"/>
            <rFont val="Tahoma"/>
            <family val="2"/>
          </rPr>
          <t xml:space="preserve">b: Secretariat estimate or projection based on national sources </t>
        </r>
      </text>
    </comment>
    <comment ref="O27" authorId="0" shapeId="0">
      <text>
        <r>
          <rPr>
            <sz val="9"/>
            <color indexed="8"/>
            <rFont val="Tahoma"/>
            <family val="2"/>
          </rPr>
          <t xml:space="preserve">b: Secretariat estimate or projection based on national sources </t>
        </r>
      </text>
    </comment>
    <comment ref="P27" authorId="0" shapeId="0">
      <text>
        <r>
          <rPr>
            <sz val="9"/>
            <color indexed="8"/>
            <rFont val="Tahoma"/>
            <family val="2"/>
          </rPr>
          <t xml:space="preserve">b: Secretariat estimate or projection based on national sources </t>
        </r>
      </text>
    </comment>
    <comment ref="S27" authorId="0" shapeId="0">
      <text>
        <r>
          <rPr>
            <sz val="9"/>
            <color indexed="81"/>
            <rFont val="Tahoma"/>
            <family val="2"/>
          </rPr>
          <t xml:space="preserve">b: Secretariat estimate or projection based on national sources </t>
        </r>
      </text>
    </comment>
    <comment ref="T27" authorId="0" shapeId="0">
      <text>
        <r>
          <rPr>
            <sz val="9"/>
            <color indexed="81"/>
            <rFont val="Tahoma"/>
            <family val="2"/>
          </rPr>
          <t xml:space="preserve">b: Secretariat estimate or projection based on national sources </t>
        </r>
      </text>
    </comment>
    <comment ref="U27" authorId="0" shapeId="0">
      <text>
        <r>
          <rPr>
            <sz val="9"/>
            <color indexed="81"/>
            <rFont val="Tahoma"/>
            <family val="2"/>
          </rPr>
          <t xml:space="preserve">b: Secretariat estimate or projection based on national sources </t>
        </r>
      </text>
    </comment>
    <comment ref="V27" authorId="0" shapeId="0">
      <text>
        <r>
          <rPr>
            <sz val="9"/>
            <color indexed="81"/>
            <rFont val="Tahoma"/>
            <family val="2"/>
          </rPr>
          <t xml:space="preserve">b: Secretariat estimate or projection based on national sources </t>
        </r>
      </text>
    </comment>
    <comment ref="W27" authorId="0" shapeId="0">
      <text>
        <r>
          <rPr>
            <sz val="9"/>
            <color indexed="81"/>
            <rFont val="Tahoma"/>
            <family val="2"/>
          </rPr>
          <t xml:space="preserve">b: Secretariat estimate or projection based on national sources </t>
        </r>
      </text>
    </comment>
    <comment ref="X27" authorId="0" shapeId="0">
      <text>
        <r>
          <rPr>
            <sz val="9"/>
            <color indexed="81"/>
            <rFont val="Tahoma"/>
            <family val="2"/>
          </rPr>
          <t xml:space="preserve">b: Secretariat estimate or projection based on national sources </t>
        </r>
      </text>
    </comment>
    <comment ref="Y27" authorId="0" shapeId="0">
      <text>
        <r>
          <rPr>
            <sz val="9"/>
            <color indexed="81"/>
            <rFont val="Tahoma"/>
            <family val="2"/>
          </rPr>
          <t xml:space="preserve">b: Secretariat estimate or projection based on national sources </t>
        </r>
      </text>
    </comment>
    <comment ref="Z27" authorId="0" shapeId="0">
      <text>
        <r>
          <rPr>
            <sz val="9"/>
            <color indexed="81"/>
            <rFont val="Tahoma"/>
            <family val="2"/>
          </rPr>
          <t xml:space="preserve">b: Secretariat estimate or projection based on national sources </t>
        </r>
      </text>
    </comment>
    <comment ref="AA27" authorId="0" shapeId="0">
      <text>
        <r>
          <rPr>
            <sz val="9"/>
            <color indexed="81"/>
            <rFont val="Tahoma"/>
            <family val="2"/>
          </rPr>
          <t xml:space="preserve">b: Secretariat estimate or projection based on national sources </t>
        </r>
      </text>
    </comment>
    <comment ref="AB27" authorId="0" shapeId="0">
      <text>
        <r>
          <rPr>
            <sz val="9"/>
            <color indexed="81"/>
            <rFont val="Tahoma"/>
            <family val="2"/>
          </rPr>
          <t xml:space="preserve">b: Secretariat estimate or projection based on national sources </t>
        </r>
      </text>
    </comment>
    <comment ref="AC27" authorId="0" shapeId="0">
      <text>
        <r>
          <rPr>
            <sz val="9"/>
            <color indexed="81"/>
            <rFont val="Tahoma"/>
            <family val="2"/>
          </rPr>
          <t xml:space="preserve">b: Secretariat estimate or projection based on national sources </t>
        </r>
      </text>
    </comment>
    <comment ref="AD27" authorId="0" shapeId="0">
      <text>
        <r>
          <rPr>
            <sz val="9"/>
            <color indexed="81"/>
            <rFont val="Tahoma"/>
            <family val="2"/>
          </rPr>
          <t xml:space="preserve">b: Secretariat estimate or projection based on national sources </t>
        </r>
      </text>
    </comment>
    <comment ref="AE27" authorId="0" shapeId="0">
      <text>
        <r>
          <rPr>
            <sz val="9"/>
            <color indexed="81"/>
            <rFont val="Tahoma"/>
            <family val="2"/>
          </rPr>
          <t xml:space="preserve">b: Secretariat estimate or projection based on national sources </t>
        </r>
      </text>
    </comment>
    <comment ref="AF27" authorId="0" shapeId="0">
      <text>
        <r>
          <rPr>
            <sz val="9"/>
            <color indexed="81"/>
            <rFont val="Tahoma"/>
            <family val="2"/>
          </rPr>
          <t xml:space="preserve">b: Secretariat estimate or projection based on national sources </t>
        </r>
      </text>
    </comment>
    <comment ref="AG27" authorId="0" shapeId="0">
      <text>
        <r>
          <rPr>
            <sz val="9"/>
            <color indexed="81"/>
            <rFont val="Tahoma"/>
            <family val="2"/>
          </rPr>
          <t xml:space="preserve">b: Secretariat estimate or projection based on national sources </t>
        </r>
      </text>
    </comment>
    <comment ref="AH27" authorId="0" shapeId="0">
      <text>
        <r>
          <rPr>
            <sz val="9"/>
            <color indexed="81"/>
            <rFont val="Tahoma"/>
            <family val="2"/>
          </rPr>
          <t xml:space="preserve">b: Secretariat estimate or projection based on national sources </t>
        </r>
      </text>
    </comment>
    <comment ref="AI27" authorId="0" shapeId="0">
      <text>
        <r>
          <rPr>
            <sz val="9"/>
            <color indexed="81"/>
            <rFont val="Tahoma"/>
            <family val="2"/>
          </rPr>
          <t xml:space="preserve">b: Secretariat estimate or projection based on national sources </t>
        </r>
      </text>
    </comment>
    <comment ref="E33" authorId="0" shapeId="0">
      <text>
        <r>
          <rPr>
            <sz val="9"/>
            <color indexed="8"/>
            <rFont val="Tahoma"/>
            <family val="2"/>
          </rPr>
          <t xml:space="preserve">v: The sum of the breakdown does not add to the total </t>
        </r>
      </text>
    </comment>
    <comment ref="P34" authorId="0" shapeId="0">
      <text>
        <r>
          <rPr>
            <sz val="9"/>
            <color indexed="8"/>
            <rFont val="Tahoma"/>
            <family val="2"/>
          </rPr>
          <t xml:space="preserve">p: Provisional </t>
        </r>
      </text>
    </comment>
    <comment ref="C35" authorId="0" shapeId="0">
      <text>
        <r>
          <rPr>
            <sz val="9"/>
            <color indexed="8"/>
            <rFont val="Tahoma"/>
            <family val="2"/>
          </rPr>
          <t xml:space="preserve">a: Break in series with previous year for which data is available d: Defence excluded (all or mostly) </t>
        </r>
      </text>
    </comment>
    <comment ref="D35" authorId="0" shapeId="0">
      <text>
        <r>
          <rPr>
            <sz val="9"/>
            <color indexed="8"/>
            <rFont val="Tahoma"/>
            <family val="2"/>
          </rPr>
          <t xml:space="preserve">d: Defence excluded (all or mostly) </t>
        </r>
      </text>
    </comment>
    <comment ref="E35" authorId="0" shapeId="0">
      <text>
        <r>
          <rPr>
            <sz val="9"/>
            <color indexed="8"/>
            <rFont val="Tahoma"/>
            <family val="2"/>
          </rPr>
          <t xml:space="preserve">d: Defence excluded (all or mostly) </t>
        </r>
      </text>
    </comment>
    <comment ref="F35" authorId="0" shapeId="0">
      <text>
        <r>
          <rPr>
            <sz val="9"/>
            <color indexed="8"/>
            <rFont val="Tahoma"/>
            <family val="2"/>
          </rPr>
          <t xml:space="preserve">d: Defence excluded (all or mostly) </t>
        </r>
      </text>
    </comment>
    <comment ref="G35" authorId="0" shapeId="0">
      <text>
        <r>
          <rPr>
            <sz val="9"/>
            <color indexed="8"/>
            <rFont val="Tahoma"/>
            <family val="2"/>
          </rPr>
          <t xml:space="preserve">d: Defence excluded (all or mostly) </t>
        </r>
      </text>
    </comment>
    <comment ref="H35" authorId="0" shapeId="0">
      <text>
        <r>
          <rPr>
            <sz val="9"/>
            <color indexed="8"/>
            <rFont val="Tahoma"/>
            <family val="2"/>
          </rPr>
          <t xml:space="preserve">d: Defence excluded (all or mostly) </t>
        </r>
      </text>
    </comment>
    <comment ref="I35" authorId="0" shapeId="0">
      <text>
        <r>
          <rPr>
            <sz val="9"/>
            <color indexed="8"/>
            <rFont val="Tahoma"/>
            <family val="2"/>
          </rPr>
          <t xml:space="preserve">d: Defence excluded (all or mostly) </t>
        </r>
      </text>
    </comment>
    <comment ref="J35" authorId="0" shapeId="0">
      <text>
        <r>
          <rPr>
            <sz val="9"/>
            <color indexed="8"/>
            <rFont val="Tahoma"/>
            <family val="2"/>
          </rPr>
          <t xml:space="preserve">d: Defence excluded (all or mostly) </t>
        </r>
      </text>
    </comment>
    <comment ref="K35" authorId="0" shapeId="0">
      <text>
        <r>
          <rPr>
            <sz val="9"/>
            <color indexed="8"/>
            <rFont val="Tahoma"/>
            <family val="2"/>
          </rPr>
          <t xml:space="preserve">d: Defence excluded (all or mostly) </t>
        </r>
      </text>
    </comment>
    <comment ref="L35" authorId="0" shapeId="0">
      <text>
        <r>
          <rPr>
            <sz val="9"/>
            <color indexed="8"/>
            <rFont val="Tahoma"/>
            <family val="2"/>
          </rPr>
          <t xml:space="preserve">a: Break in series with previous year for which data is available d: Defence excluded (all or mostly) </t>
        </r>
      </text>
    </comment>
    <comment ref="M35" authorId="0" shapeId="0">
      <text>
        <r>
          <rPr>
            <sz val="9"/>
            <color indexed="8"/>
            <rFont val="Tahoma"/>
            <family val="2"/>
          </rPr>
          <t xml:space="preserve">d: Defence excluded (all or mostly) </t>
        </r>
      </text>
    </comment>
    <comment ref="N35" authorId="0" shapeId="0">
      <text>
        <r>
          <rPr>
            <sz val="9"/>
            <color indexed="8"/>
            <rFont val="Tahoma"/>
            <family val="2"/>
          </rPr>
          <t xml:space="preserve">d: Defence excluded (all or mostly) </t>
        </r>
      </text>
    </comment>
    <comment ref="O35" authorId="0" shapeId="0">
      <text>
        <r>
          <rPr>
            <sz val="9"/>
            <color indexed="8"/>
            <rFont val="Tahoma"/>
            <family val="2"/>
          </rPr>
          <t xml:space="preserve">d: Defence excluded (all or mostly) </t>
        </r>
      </text>
    </comment>
    <comment ref="N36" authorId="0" shapeId="0">
      <text>
        <r>
          <rPr>
            <sz val="9"/>
            <color indexed="8"/>
            <rFont val="Tahoma"/>
            <family val="2"/>
          </rPr>
          <t xml:space="preserve">a: Break in series with previous year for which data is available </t>
        </r>
      </text>
    </comment>
    <comment ref="O36" authorId="0" shapeId="0">
      <text>
        <r>
          <rPr>
            <sz val="9"/>
            <color indexed="8"/>
            <rFont val="Tahoma"/>
            <family val="2"/>
          </rPr>
          <t xml:space="preserve">a: Break in series with previous year for which data is available </t>
        </r>
      </text>
    </comment>
    <comment ref="K38" authorId="0" shapeId="0">
      <text>
        <r>
          <rPr>
            <sz val="9"/>
            <color indexed="8"/>
            <rFont val="Tahoma"/>
            <family val="2"/>
          </rPr>
          <t xml:space="preserve">a: Break in series with previous year for which data is available </t>
        </r>
      </text>
    </comment>
    <comment ref="K39" authorId="0" shapeId="0">
      <text>
        <r>
          <rPr>
            <sz val="9"/>
            <color indexed="8"/>
            <rFont val="Tahoma"/>
            <family val="2"/>
          </rPr>
          <t xml:space="preserve">c: National estimate or projection </t>
        </r>
      </text>
    </comment>
    <comment ref="L39" authorId="0" shapeId="0">
      <text>
        <r>
          <rPr>
            <sz val="9"/>
            <color indexed="8"/>
            <rFont val="Tahoma"/>
            <family val="2"/>
          </rPr>
          <t xml:space="preserve">c: National estimate or projection </t>
        </r>
      </text>
    </comment>
    <comment ref="M39" authorId="0" shapeId="0">
      <text>
        <r>
          <rPr>
            <sz val="9"/>
            <color indexed="8"/>
            <rFont val="Tahoma"/>
            <family val="2"/>
          </rPr>
          <t xml:space="preserve">c: National estimate or projection </t>
        </r>
      </text>
    </comment>
    <comment ref="O39" authorId="0" shapeId="0">
      <text>
        <r>
          <rPr>
            <sz val="9"/>
            <color indexed="8"/>
            <rFont val="Tahoma"/>
            <family val="2"/>
          </rPr>
          <t xml:space="preserve">c: National estimate or projection </t>
        </r>
      </text>
    </comment>
    <comment ref="P39" authorId="0" shapeId="0">
      <text>
        <r>
          <rPr>
            <sz val="9"/>
            <color indexed="8"/>
            <rFont val="Tahoma"/>
            <family val="2"/>
          </rPr>
          <t xml:space="preserve">c: National estimate or projection p: Provisional </t>
        </r>
      </text>
    </comment>
    <comment ref="C40" authorId="0" shapeId="0">
      <text>
        <r>
          <rPr>
            <sz val="9"/>
            <color indexed="8"/>
            <rFont val="Tahoma"/>
            <family val="2"/>
          </rPr>
          <t xml:space="preserve">j: Excludes most or all capital expenditure </t>
        </r>
      </text>
    </comment>
    <comment ref="D40" authorId="0" shapeId="0">
      <text>
        <r>
          <rPr>
            <sz val="9"/>
            <color indexed="8"/>
            <rFont val="Tahoma"/>
            <family val="2"/>
          </rPr>
          <t xml:space="preserve">j: Excludes most or all capital expenditure </t>
        </r>
      </text>
    </comment>
    <comment ref="E40" authorId="0" shapeId="0">
      <text>
        <r>
          <rPr>
            <sz val="9"/>
            <color indexed="8"/>
            <rFont val="Tahoma"/>
            <family val="2"/>
          </rPr>
          <t xml:space="preserve">j: Excludes most or all capital expenditure </t>
        </r>
      </text>
    </comment>
    <comment ref="F40" authorId="0" shapeId="0">
      <text>
        <r>
          <rPr>
            <sz val="9"/>
            <color indexed="8"/>
            <rFont val="Tahoma"/>
            <family val="2"/>
          </rPr>
          <t xml:space="preserve">a: Break in series with previous year for which data is available j: Excludes most or all capital expenditure </t>
        </r>
      </text>
    </comment>
    <comment ref="G40" authorId="0" shapeId="0">
      <text>
        <r>
          <rPr>
            <sz val="9"/>
            <color indexed="8"/>
            <rFont val="Tahoma"/>
            <family val="2"/>
          </rPr>
          <t xml:space="preserve">j: Excludes most or all capital expenditure </t>
        </r>
      </text>
    </comment>
    <comment ref="H40" authorId="0" shapeId="0">
      <text>
        <r>
          <rPr>
            <sz val="9"/>
            <color indexed="8"/>
            <rFont val="Tahoma"/>
            <family val="2"/>
          </rPr>
          <t xml:space="preserve">j: Excludes most or all capital expenditure </t>
        </r>
      </text>
    </comment>
    <comment ref="I40" authorId="0" shapeId="0">
      <text>
        <r>
          <rPr>
            <sz val="9"/>
            <color indexed="8"/>
            <rFont val="Tahoma"/>
            <family val="2"/>
          </rPr>
          <t xml:space="preserve">j: Excludes most or all capital expenditure </t>
        </r>
      </text>
    </comment>
    <comment ref="J40" authorId="0" shapeId="0">
      <text>
        <r>
          <rPr>
            <sz val="9"/>
            <color indexed="8"/>
            <rFont val="Tahoma"/>
            <family val="2"/>
          </rPr>
          <t xml:space="preserve">j: Excludes most or all capital expenditure </t>
        </r>
      </text>
    </comment>
    <comment ref="K40" authorId="0" shapeId="0">
      <text>
        <r>
          <rPr>
            <sz val="9"/>
            <color indexed="8"/>
            <rFont val="Tahoma"/>
            <family val="2"/>
          </rPr>
          <t xml:space="preserve">j: Excludes most or all capital expenditure </t>
        </r>
      </text>
    </comment>
    <comment ref="L40" authorId="0" shapeId="0">
      <text>
        <r>
          <rPr>
            <sz val="9"/>
            <color indexed="8"/>
            <rFont val="Tahoma"/>
            <family val="2"/>
          </rPr>
          <t xml:space="preserve">a: Break in series with previous year for which data is available j: Excludes most or all capital expenditure </t>
        </r>
      </text>
    </comment>
    <comment ref="M40" authorId="0" shapeId="0">
      <text>
        <r>
          <rPr>
            <sz val="9"/>
            <color indexed="8"/>
            <rFont val="Tahoma"/>
            <family val="2"/>
          </rPr>
          <t xml:space="preserve">j: Excludes most or all capital expenditure </t>
        </r>
      </text>
    </comment>
    <comment ref="N40" authorId="0" shapeId="0">
      <text>
        <r>
          <rPr>
            <sz val="9"/>
            <color indexed="8"/>
            <rFont val="Tahoma"/>
            <family val="2"/>
          </rPr>
          <t xml:space="preserve">j: Excludes most or all capital expenditure </t>
        </r>
      </text>
    </comment>
    <comment ref="O40" authorId="0" shapeId="0">
      <text>
        <r>
          <rPr>
            <sz val="9"/>
            <color indexed="8"/>
            <rFont val="Tahoma"/>
            <family val="2"/>
          </rPr>
          <t xml:space="preserve">j: Excludes most or all capital expenditure </t>
        </r>
      </text>
    </comment>
    <comment ref="P40" authorId="0" shapeId="0">
      <text>
        <r>
          <rPr>
            <sz val="9"/>
            <color indexed="8"/>
            <rFont val="Tahoma"/>
            <family val="2"/>
          </rPr>
          <t xml:space="preserve">j: Excludes most or all capital expenditure p: Provisional </t>
        </r>
      </text>
    </comment>
    <comment ref="C41" authorId="0" shapeId="0">
      <text>
        <r>
          <rPr>
            <sz val="9"/>
            <color indexed="8"/>
            <rFont val="Tahoma"/>
            <family val="2"/>
          </rPr>
          <t xml:space="preserve">b: Secretariat estimate or projection based on national sources </t>
        </r>
      </text>
    </comment>
    <comment ref="D41" authorId="0" shapeId="0">
      <text>
        <r>
          <rPr>
            <sz val="9"/>
            <color indexed="8"/>
            <rFont val="Tahoma"/>
            <family val="2"/>
          </rPr>
          <t xml:space="preserve">b: Secretariat estimate or projection based on national sources </t>
        </r>
      </text>
    </comment>
    <comment ref="E41" authorId="0" shapeId="0">
      <text>
        <r>
          <rPr>
            <sz val="9"/>
            <color indexed="8"/>
            <rFont val="Tahoma"/>
            <family val="2"/>
          </rPr>
          <t xml:space="preserve">b: Secretariat estimate or projection based on national sources </t>
        </r>
      </text>
    </comment>
    <comment ref="F41" authorId="0" shapeId="0">
      <text>
        <r>
          <rPr>
            <sz val="9"/>
            <color indexed="8"/>
            <rFont val="Tahoma"/>
            <family val="2"/>
          </rPr>
          <t xml:space="preserve">b: Secretariat estimate or projection based on national sources </t>
        </r>
      </text>
    </comment>
    <comment ref="G41" authorId="0" shapeId="0">
      <text>
        <r>
          <rPr>
            <sz val="9"/>
            <color indexed="8"/>
            <rFont val="Tahoma"/>
            <family val="2"/>
          </rPr>
          <t xml:space="preserve">b: Secretariat estimate or projection based on national sources </t>
        </r>
      </text>
    </comment>
    <comment ref="H41" authorId="0" shapeId="0">
      <text>
        <r>
          <rPr>
            <sz val="9"/>
            <color indexed="8"/>
            <rFont val="Tahoma"/>
            <family val="2"/>
          </rPr>
          <t xml:space="preserve">b: Secretariat estimate or projection based on national sources </t>
        </r>
      </text>
    </comment>
    <comment ref="I41" authorId="0" shapeId="0">
      <text>
        <r>
          <rPr>
            <sz val="9"/>
            <color indexed="8"/>
            <rFont val="Tahoma"/>
            <family val="2"/>
          </rPr>
          <t xml:space="preserve">b: Secretariat estimate or projection based on national sources </t>
        </r>
      </text>
    </comment>
    <comment ref="J41" authorId="0" shapeId="0">
      <text>
        <r>
          <rPr>
            <sz val="9"/>
            <color indexed="8"/>
            <rFont val="Tahoma"/>
            <family val="2"/>
          </rPr>
          <t xml:space="preserve">b: Secretariat estimate or projection based on national sources </t>
        </r>
      </text>
    </comment>
    <comment ref="K41" authorId="0" shapeId="0">
      <text>
        <r>
          <rPr>
            <sz val="9"/>
            <color indexed="8"/>
            <rFont val="Tahoma"/>
            <family val="2"/>
          </rPr>
          <t xml:space="preserve">b: Secretariat estimate or projection based on national sources </t>
        </r>
      </text>
    </comment>
    <comment ref="L41" authorId="0" shapeId="0">
      <text>
        <r>
          <rPr>
            <sz val="9"/>
            <color indexed="8"/>
            <rFont val="Tahoma"/>
            <family val="2"/>
          </rPr>
          <t xml:space="preserve">b: Secretariat estimate or projection based on national sources </t>
        </r>
      </text>
    </comment>
    <comment ref="M41" authorId="0" shapeId="0">
      <text>
        <r>
          <rPr>
            <sz val="9"/>
            <color indexed="8"/>
            <rFont val="Tahoma"/>
            <family val="2"/>
          </rPr>
          <t xml:space="preserve">b: Secretariat estimate or projection based on national sources </t>
        </r>
      </text>
    </comment>
    <comment ref="N41" authorId="0" shapeId="0">
      <text>
        <r>
          <rPr>
            <sz val="9"/>
            <color indexed="8"/>
            <rFont val="Tahoma"/>
            <family val="2"/>
          </rPr>
          <t xml:space="preserve">b: Secretariat estimate or projection based on national sources </t>
        </r>
      </text>
    </comment>
    <comment ref="O41" authorId="0" shapeId="0">
      <text>
        <r>
          <rPr>
            <sz val="9"/>
            <color indexed="8"/>
            <rFont val="Tahoma"/>
            <family val="2"/>
          </rPr>
          <t xml:space="preserve">b: Secretariat estimate or projection based on national sources </t>
        </r>
      </text>
    </comment>
    <comment ref="P41" authorId="0" shapeId="0">
      <text>
        <r>
          <rPr>
            <sz val="9"/>
            <color indexed="8"/>
            <rFont val="Tahoma"/>
            <family val="2"/>
          </rPr>
          <t xml:space="preserve">b: Secretariat estimate or projection based on national sources </t>
        </r>
      </text>
    </comment>
  </commentList>
</comments>
</file>

<file path=xl/comments2.xml><?xml version="1.0" encoding="utf-8"?>
<comments xmlns="http://schemas.openxmlformats.org/spreadsheetml/2006/main">
  <authors>
    <author>MyOECD</author>
  </authors>
  <commentList>
    <comment ref="C4" authorId="0" shapeId="0">
      <text>
        <r>
          <rPr>
            <sz val="9"/>
            <color indexed="81"/>
            <rFont val="Tahoma"/>
            <family val="2"/>
          </rPr>
          <t xml:space="preserve">k: Total intramural R&amp;D expenditure instead of current intramural R&amp;D expenditure s: Unrevised breakdown not adding to the revised total </t>
        </r>
      </text>
    </comment>
    <comment ref="F4" authorId="0" shapeId="0">
      <text>
        <r>
          <rPr>
            <sz val="9"/>
            <color indexed="81"/>
            <rFont val="Tahoma"/>
            <family val="2"/>
          </rPr>
          <t xml:space="preserve">k: Total intramural R&amp;D expenditure instead of current intramural R&amp;D expenditure s: Unrevised breakdown not adding to the revised total </t>
        </r>
      </text>
    </comment>
    <comment ref="H4" authorId="0" shapeId="0">
      <text>
        <r>
          <rPr>
            <sz val="9"/>
            <color indexed="81"/>
            <rFont val="Tahoma"/>
            <family val="2"/>
          </rPr>
          <t xml:space="preserve">k: Total intramural R&amp;D expenditure instead of current intramural R&amp;D expenditure s: Unrevised breakdown not adding to the revised total </t>
        </r>
      </text>
    </comment>
    <comment ref="J4" authorId="0" shapeId="0">
      <text>
        <r>
          <rPr>
            <sz val="9"/>
            <color indexed="81"/>
            <rFont val="Tahoma"/>
            <family val="2"/>
          </rPr>
          <t xml:space="preserve">k: Total intramural R&amp;D expenditure instead of current intramural R&amp;D expenditure s: Unrevised breakdown not adding to the revised total </t>
        </r>
      </text>
    </comment>
    <comment ref="L4" authorId="0" shapeId="0">
      <text>
        <r>
          <rPr>
            <sz val="9"/>
            <color indexed="81"/>
            <rFont val="Tahoma"/>
            <family val="2"/>
          </rPr>
          <t xml:space="preserve">k: Total intramural R&amp;D expenditure instead of current intramural R&amp;D expenditure s: Unrevised breakdown not adding to the revised total </t>
        </r>
      </text>
    </comment>
    <comment ref="N4" authorId="0" shapeId="0">
      <text>
        <r>
          <rPr>
            <sz val="9"/>
            <color indexed="81"/>
            <rFont val="Tahoma"/>
            <family val="2"/>
          </rPr>
          <t xml:space="preserve">k: Total intramural R&amp;D expenditure instead of current intramural R&amp;D expenditure </t>
        </r>
      </text>
    </comment>
    <comment ref="P4" authorId="0" shapeId="0">
      <text>
        <r>
          <rPr>
            <sz val="9"/>
            <color indexed="81"/>
            <rFont val="Tahoma"/>
            <family val="2"/>
          </rPr>
          <t xml:space="preserve">k: Total intramural R&amp;D expenditure instead of current intramural R&amp;D expenditure </t>
        </r>
      </text>
    </comment>
    <comment ref="R4" authorId="0" shapeId="0">
      <text>
        <r>
          <rPr>
            <sz val="9"/>
            <color indexed="81"/>
            <rFont val="Tahoma"/>
            <family val="2"/>
          </rPr>
          <t xml:space="preserve">k: Total intramural R&amp;D expenditure instead of current intramural R&amp;D expenditure </t>
        </r>
      </text>
    </comment>
    <comment ref="T4" authorId="0" shapeId="0">
      <text>
        <r>
          <rPr>
            <sz val="9"/>
            <color indexed="81"/>
            <rFont val="Tahoma"/>
            <family val="2"/>
          </rPr>
          <t xml:space="preserve">k: Total intramural R&amp;D expenditure instead of current intramural R&amp;D expenditure </t>
        </r>
      </text>
    </comment>
    <comment ref="V4" authorId="0" shapeId="0">
      <text>
        <r>
          <rPr>
            <sz val="9"/>
            <color indexed="81"/>
            <rFont val="Tahoma"/>
            <family val="2"/>
          </rPr>
          <t xml:space="preserve">k: Total intramural R&amp;D expenditure instead of current intramural R&amp;D expenditure </t>
        </r>
      </text>
    </comment>
    <comment ref="X4" authorId="0" shapeId="0">
      <text>
        <r>
          <rPr>
            <sz val="9"/>
            <color indexed="81"/>
            <rFont val="Tahoma"/>
            <family val="2"/>
          </rPr>
          <t xml:space="preserve">k: Total intramural R&amp;D expenditure instead of current intramural R&amp;D expenditure </t>
        </r>
      </text>
    </comment>
    <comment ref="Z4" authorId="0" shapeId="0">
      <text>
        <r>
          <rPr>
            <sz val="9"/>
            <color indexed="81"/>
            <rFont val="Tahoma"/>
            <family val="2"/>
          </rPr>
          <t xml:space="preserve">k: Total intramural R&amp;D expenditure instead of current intramural R&amp;D expenditure </t>
        </r>
      </text>
    </comment>
    <comment ref="AB4" authorId="0" shapeId="0">
      <text>
        <r>
          <rPr>
            <sz val="9"/>
            <color indexed="81"/>
            <rFont val="Tahoma"/>
            <family val="2"/>
          </rPr>
          <t xml:space="preserve">k: Total intramural R&amp;D expenditure instead of current intramural R&amp;D expenditure </t>
        </r>
      </text>
    </comment>
    <comment ref="AD4" authorId="0" shapeId="0">
      <text>
        <r>
          <rPr>
            <sz val="9"/>
            <color indexed="81"/>
            <rFont val="Tahoma"/>
            <family val="2"/>
          </rPr>
          <t xml:space="preserve">k: Total intramural R&amp;D expenditure instead of current intramural R&amp;D expenditure </t>
        </r>
      </text>
    </comment>
    <comment ref="H6" authorId="0" shapeId="0">
      <text>
        <r>
          <rPr>
            <sz val="9"/>
            <color indexed="81"/>
            <rFont val="Tahoma"/>
            <family val="2"/>
          </rPr>
          <t xml:space="preserve">k: Total intramural R&amp;D expenditure instead of current intramural R&amp;D expenditure </t>
        </r>
      </text>
    </comment>
    <comment ref="I6" authorId="0" shapeId="0">
      <text>
        <r>
          <rPr>
            <sz val="9"/>
            <color indexed="81"/>
            <rFont val="Tahoma"/>
            <family val="2"/>
          </rPr>
          <t xml:space="preserve">k: Total intramural R&amp;D expenditure instead of current intramural R&amp;D expenditure </t>
        </r>
      </text>
    </comment>
    <comment ref="J6" authorId="0" shapeId="0">
      <text>
        <r>
          <rPr>
            <sz val="9"/>
            <color indexed="81"/>
            <rFont val="Tahoma"/>
            <family val="2"/>
          </rPr>
          <t xml:space="preserve">k: Total intramural R&amp;D expenditure instead of current intramural R&amp;D expenditure </t>
        </r>
      </text>
    </comment>
    <comment ref="K6" authorId="0" shapeId="0">
      <text>
        <r>
          <rPr>
            <sz val="9"/>
            <color indexed="81"/>
            <rFont val="Tahoma"/>
            <family val="2"/>
          </rPr>
          <t xml:space="preserve">k: Total intramural R&amp;D expenditure instead of current intramural R&amp;D expenditure </t>
        </r>
      </text>
    </comment>
    <comment ref="L6" authorId="0" shapeId="0">
      <text>
        <r>
          <rPr>
            <sz val="9"/>
            <color indexed="81"/>
            <rFont val="Tahoma"/>
            <family val="2"/>
          </rPr>
          <t xml:space="preserve">k: Total intramural R&amp;D expenditure instead of current intramural R&amp;D expenditure </t>
        </r>
      </text>
    </comment>
    <comment ref="M6" authorId="0" shapeId="0">
      <text>
        <r>
          <rPr>
            <sz val="9"/>
            <color indexed="81"/>
            <rFont val="Tahoma"/>
            <family val="2"/>
          </rPr>
          <t xml:space="preserve">k: Total intramural R&amp;D expenditure instead of current intramural R&amp;D expenditure </t>
        </r>
      </text>
    </comment>
    <comment ref="N6" authorId="0" shapeId="0">
      <text>
        <r>
          <rPr>
            <sz val="9"/>
            <color indexed="81"/>
            <rFont val="Tahoma"/>
            <family val="2"/>
          </rPr>
          <t xml:space="preserve">k: Total intramural R&amp;D expenditure instead of current intramural R&amp;D expenditure </t>
        </r>
      </text>
    </comment>
    <comment ref="O6" authorId="0" shapeId="0">
      <text>
        <r>
          <rPr>
            <sz val="9"/>
            <color indexed="81"/>
            <rFont val="Tahoma"/>
            <family val="2"/>
          </rPr>
          <t xml:space="preserve">k: Total intramural R&amp;D expenditure instead of current intramural R&amp;D expenditure </t>
        </r>
      </text>
    </comment>
    <comment ref="P6" authorId="0" shapeId="0">
      <text>
        <r>
          <rPr>
            <sz val="9"/>
            <color indexed="81"/>
            <rFont val="Tahoma"/>
            <family val="2"/>
          </rPr>
          <t xml:space="preserve">k: Total intramural R&amp;D expenditure instead of current intramural R&amp;D expenditure </t>
        </r>
      </text>
    </comment>
    <comment ref="Q6" authorId="0" shapeId="0">
      <text>
        <r>
          <rPr>
            <sz val="9"/>
            <color indexed="81"/>
            <rFont val="Tahoma"/>
            <family val="2"/>
          </rPr>
          <t xml:space="preserve">k: Total intramural R&amp;D expenditure instead of current intramural R&amp;D expenditure </t>
        </r>
      </text>
    </comment>
    <comment ref="R6" authorId="0" shapeId="0">
      <text>
        <r>
          <rPr>
            <sz val="9"/>
            <color indexed="81"/>
            <rFont val="Tahoma"/>
            <family val="2"/>
          </rPr>
          <t xml:space="preserve">k: Total intramural R&amp;D expenditure instead of current intramural R&amp;D expenditure </t>
        </r>
      </text>
    </comment>
    <comment ref="S6"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T6" authorId="0" shapeId="0">
      <text>
        <r>
          <rPr>
            <sz val="9"/>
            <color indexed="81"/>
            <rFont val="Tahoma"/>
            <family val="2"/>
          </rPr>
          <t xml:space="preserve">k: Total intramural R&amp;D expenditure instead of current intramural R&amp;D expenditure </t>
        </r>
      </text>
    </comment>
    <comment ref="U6" authorId="0" shapeId="0">
      <text>
        <r>
          <rPr>
            <sz val="9"/>
            <color indexed="81"/>
            <rFont val="Tahoma"/>
            <family val="2"/>
          </rPr>
          <t xml:space="preserve">k: Total intramural R&amp;D expenditure instead of current intramural R&amp;D expenditure </t>
        </r>
      </text>
    </comment>
    <comment ref="V6"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W6" authorId="0" shapeId="0">
      <text>
        <r>
          <rPr>
            <sz val="9"/>
            <color indexed="81"/>
            <rFont val="Tahoma"/>
            <family val="2"/>
          </rPr>
          <t xml:space="preserve">k: Total intramural R&amp;D expenditure instead of current intramural R&amp;D expenditure </t>
        </r>
      </text>
    </comment>
    <comment ref="X6" authorId="0" shapeId="0">
      <text>
        <r>
          <rPr>
            <sz val="9"/>
            <color indexed="81"/>
            <rFont val="Tahoma"/>
            <family val="2"/>
          </rPr>
          <t xml:space="preserve">k: Total intramural R&amp;D expenditure instead of current intramural R&amp;D expenditure </t>
        </r>
      </text>
    </comment>
    <comment ref="Y6" authorId="0" shapeId="0">
      <text>
        <r>
          <rPr>
            <sz val="9"/>
            <color indexed="81"/>
            <rFont val="Tahoma"/>
            <family val="2"/>
          </rPr>
          <t xml:space="preserve">k: Total intramural R&amp;D expenditure instead of current intramural R&amp;D expenditure </t>
        </r>
      </text>
    </comment>
    <comment ref="Z6"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AA6" authorId="0" shapeId="0">
      <text>
        <r>
          <rPr>
            <sz val="9"/>
            <color indexed="81"/>
            <rFont val="Tahoma"/>
            <family val="2"/>
          </rPr>
          <t xml:space="preserve">k: Total intramural R&amp;D expenditure instead of current intramural R&amp;D expenditure </t>
        </r>
      </text>
    </comment>
    <comment ref="AB6" authorId="0" shapeId="0">
      <text>
        <r>
          <rPr>
            <sz val="9"/>
            <color indexed="81"/>
            <rFont val="Tahoma"/>
            <family val="2"/>
          </rPr>
          <t xml:space="preserve">k: Total intramural R&amp;D expenditure instead of current intramural R&amp;D expenditure </t>
        </r>
      </text>
    </comment>
    <comment ref="AC6" authorId="0" shapeId="0">
      <text>
        <r>
          <rPr>
            <sz val="9"/>
            <color indexed="81"/>
            <rFont val="Tahoma"/>
            <family val="2"/>
          </rPr>
          <t xml:space="preserve">k: Total intramural R&amp;D expenditure instead of current intramural R&amp;D expenditure </t>
        </r>
      </text>
    </comment>
    <comment ref="AD6" authorId="0" shapeId="0">
      <text>
        <r>
          <rPr>
            <sz val="9"/>
            <color indexed="81"/>
            <rFont val="Tahoma"/>
            <family val="2"/>
          </rPr>
          <t xml:space="preserve">k: Total intramural R&amp;D expenditure instead of current intramural R&amp;D expenditure </t>
        </r>
      </text>
    </comment>
    <comment ref="AE6" authorId="0" shapeId="0">
      <text>
        <r>
          <rPr>
            <sz val="9"/>
            <color indexed="81"/>
            <rFont val="Tahoma"/>
            <family val="2"/>
          </rPr>
          <t xml:space="preserve">k: Total intramural R&amp;D expenditure instead of current intramural R&amp;D expenditure </t>
        </r>
      </text>
    </comment>
    <comment ref="AF6"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AG6" authorId="0" shapeId="0">
      <text>
        <r>
          <rPr>
            <sz val="9"/>
            <color indexed="81"/>
            <rFont val="Tahoma"/>
            <family val="2"/>
          </rPr>
          <t xml:space="preserve">k: Total intramural R&amp;D expenditure instead of current intramural R&amp;D expenditure </t>
        </r>
      </text>
    </comment>
    <comment ref="AH6" authorId="0" shapeId="0">
      <text>
        <r>
          <rPr>
            <sz val="9"/>
            <color indexed="81"/>
            <rFont val="Tahoma"/>
            <family val="2"/>
          </rPr>
          <t xml:space="preserve">k: Total intramural R&amp;D expenditure instead of current intramural R&amp;D expenditure </t>
        </r>
      </text>
    </comment>
    <comment ref="AJ6" authorId="0" shapeId="0">
      <text>
        <r>
          <rPr>
            <sz val="9"/>
            <color indexed="81"/>
            <rFont val="Tahoma"/>
            <family val="2"/>
          </rPr>
          <t xml:space="preserve">k: Total intramural R&amp;D expenditure instead of current intramural R&amp;D expenditure </t>
        </r>
      </text>
    </comment>
    <comment ref="C7" authorId="0" shapeId="0">
      <text>
        <r>
          <rPr>
            <sz val="9"/>
            <color indexed="81"/>
            <rFont val="Tahoma"/>
            <family val="2"/>
          </rPr>
          <t xml:space="preserve">v: The sum of the breakdown does not add to the total </t>
        </r>
      </text>
    </comment>
    <comment ref="I7" authorId="0" shapeId="0">
      <text>
        <r>
          <rPr>
            <sz val="9"/>
            <color indexed="81"/>
            <rFont val="Tahoma"/>
            <family val="2"/>
          </rPr>
          <t xml:space="preserve">a: Break in series with previous year for which data is available </t>
        </r>
      </text>
    </comment>
    <comment ref="M7" authorId="0" shapeId="0">
      <text>
        <r>
          <rPr>
            <sz val="9"/>
            <color indexed="81"/>
            <rFont val="Tahoma"/>
            <family val="2"/>
          </rPr>
          <t xml:space="preserve">a: Break in series with previous year for which data is available </t>
        </r>
      </text>
    </comment>
    <comment ref="C8" authorId="0" shapeId="0">
      <text>
        <r>
          <rPr>
            <sz val="9"/>
            <color indexed="81"/>
            <rFont val="Tahoma"/>
            <family val="2"/>
          </rPr>
          <t xml:space="preserve">w: Including extramural R&amp;D expenditure </t>
        </r>
      </text>
    </comment>
    <comment ref="D8" authorId="0" shapeId="0">
      <text>
        <r>
          <rPr>
            <sz val="9"/>
            <color indexed="81"/>
            <rFont val="Tahoma"/>
            <family val="2"/>
          </rPr>
          <t xml:space="preserve">w: Including extramural R&amp;D expenditure </t>
        </r>
      </text>
    </comment>
    <comment ref="E8" authorId="0" shapeId="0">
      <text>
        <r>
          <rPr>
            <sz val="9"/>
            <color indexed="81"/>
            <rFont val="Tahoma"/>
            <family val="2"/>
          </rPr>
          <t xml:space="preserve">w: Including extramural R&amp;D expenditure </t>
        </r>
      </text>
    </comment>
    <comment ref="F8" authorId="0" shapeId="0">
      <text>
        <r>
          <rPr>
            <sz val="9"/>
            <color indexed="81"/>
            <rFont val="Tahoma"/>
            <family val="2"/>
          </rPr>
          <t xml:space="preserve">w: Including extramural R&amp;D expenditure </t>
        </r>
      </text>
    </comment>
    <comment ref="G8" authorId="0" shapeId="0">
      <text>
        <r>
          <rPr>
            <sz val="9"/>
            <color indexed="81"/>
            <rFont val="Tahoma"/>
            <family val="2"/>
          </rPr>
          <t xml:space="preserve">w: Including extramural R&amp;D expenditure </t>
        </r>
      </text>
    </comment>
    <comment ref="H8" authorId="0" shapeId="0">
      <text>
        <r>
          <rPr>
            <sz val="9"/>
            <color indexed="81"/>
            <rFont val="Tahoma"/>
            <family val="2"/>
          </rPr>
          <t xml:space="preserve">w: Including extramural R&amp;D expenditure </t>
        </r>
      </text>
    </comment>
    <comment ref="I8" authorId="0" shapeId="0">
      <text>
        <r>
          <rPr>
            <sz val="9"/>
            <color indexed="81"/>
            <rFont val="Tahoma"/>
            <family val="2"/>
          </rPr>
          <t xml:space="preserve">a: Break in series with previous year for which data is available k: Total intramural R&amp;D expenditure instead of current intramural R&amp;D expenditure w: Including extramural R&amp;D expenditure </t>
        </r>
      </text>
    </comment>
    <comment ref="J8" authorId="0" shapeId="0">
      <text>
        <r>
          <rPr>
            <sz val="9"/>
            <color indexed="81"/>
            <rFont val="Tahoma"/>
            <family val="2"/>
          </rPr>
          <t xml:space="preserve">k: Total intramural R&amp;D expenditure instead of current intramural R&amp;D expenditure w: Including extramural R&amp;D expenditure </t>
        </r>
      </text>
    </comment>
    <comment ref="K8" authorId="0" shapeId="0">
      <text>
        <r>
          <rPr>
            <sz val="9"/>
            <color indexed="81"/>
            <rFont val="Tahoma"/>
            <family val="2"/>
          </rPr>
          <t xml:space="preserve">k: Total intramural R&amp;D expenditure instead of current intramural R&amp;D expenditure w: Including extramural R&amp;D expenditure </t>
        </r>
      </text>
    </comment>
    <comment ref="L8" authorId="0" shapeId="0">
      <text>
        <r>
          <rPr>
            <sz val="9"/>
            <color indexed="81"/>
            <rFont val="Tahoma"/>
            <family val="2"/>
          </rPr>
          <t xml:space="preserve">k: Total intramural R&amp;D expenditure instead of current intramural R&amp;D expenditure s: Unrevised breakdown not adding to the revised total w: Including extramural R&amp;D expenditure </t>
        </r>
      </text>
    </comment>
    <comment ref="M8"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N8" authorId="0" shapeId="0">
      <text>
        <r>
          <rPr>
            <sz val="9"/>
            <color indexed="81"/>
            <rFont val="Tahoma"/>
            <family val="2"/>
          </rPr>
          <t xml:space="preserve">k: Total intramural R&amp;D expenditure instead of current intramural R&amp;D expenditure </t>
        </r>
      </text>
    </comment>
    <comment ref="O8" authorId="0" shapeId="0">
      <text>
        <r>
          <rPr>
            <sz val="9"/>
            <color indexed="81"/>
            <rFont val="Tahoma"/>
            <family val="2"/>
          </rPr>
          <t xml:space="preserve">k: Total intramural R&amp;D expenditure instead of current intramural R&amp;D expenditure </t>
        </r>
      </text>
    </comment>
    <comment ref="P8" authorId="0" shapeId="0">
      <text>
        <r>
          <rPr>
            <sz val="9"/>
            <color indexed="81"/>
            <rFont val="Tahoma"/>
            <family val="2"/>
          </rPr>
          <t xml:space="preserve">k: Total intramural R&amp;D expenditure instead of current intramural R&amp;D expenditure </t>
        </r>
      </text>
    </comment>
    <comment ref="Q8" authorId="0" shapeId="0">
      <text>
        <r>
          <rPr>
            <sz val="9"/>
            <color indexed="81"/>
            <rFont val="Tahoma"/>
            <family val="2"/>
          </rPr>
          <t xml:space="preserve">k: Total intramural R&amp;D expenditure instead of current intramural R&amp;D expenditure </t>
        </r>
      </text>
    </comment>
    <comment ref="R8" authorId="0" shapeId="0">
      <text>
        <r>
          <rPr>
            <sz val="9"/>
            <color indexed="81"/>
            <rFont val="Tahoma"/>
            <family val="2"/>
          </rPr>
          <t xml:space="preserve">k: Total intramural R&amp;D expenditure instead of current intramural R&amp;D expenditure </t>
        </r>
      </text>
    </comment>
    <comment ref="AA8" authorId="0" shapeId="0">
      <text>
        <r>
          <rPr>
            <sz val="9"/>
            <color indexed="81"/>
            <rFont val="Tahoma"/>
            <family val="2"/>
          </rPr>
          <t xml:space="preserve">k: Total intramural R&amp;D expenditure instead of current intramural R&amp;D expenditure </t>
        </r>
      </text>
    </comment>
    <comment ref="AB8" authorId="0" shapeId="0">
      <text>
        <r>
          <rPr>
            <sz val="9"/>
            <color indexed="81"/>
            <rFont val="Tahoma"/>
            <family val="2"/>
          </rPr>
          <t xml:space="preserve">k: Total intramural R&amp;D expenditure instead of current intramural R&amp;D expenditure </t>
        </r>
      </text>
    </comment>
    <comment ref="AC8" authorId="0" shapeId="0">
      <text>
        <r>
          <rPr>
            <sz val="9"/>
            <color indexed="81"/>
            <rFont val="Tahoma"/>
            <family val="2"/>
          </rPr>
          <t xml:space="preserve">k: Total intramural R&amp;D expenditure instead of current intramural R&amp;D expenditure </t>
        </r>
      </text>
    </comment>
    <comment ref="AD8" authorId="0" shapeId="0">
      <text>
        <r>
          <rPr>
            <sz val="9"/>
            <color indexed="81"/>
            <rFont val="Tahoma"/>
            <family val="2"/>
          </rPr>
          <t xml:space="preserve">k: Total intramural R&amp;D expenditure instead of current intramural R&amp;D expenditure </t>
        </r>
      </text>
    </comment>
    <comment ref="AE8" authorId="0" shapeId="0">
      <text>
        <r>
          <rPr>
            <sz val="9"/>
            <color indexed="81"/>
            <rFont val="Tahoma"/>
            <family val="2"/>
          </rPr>
          <t xml:space="preserve">k: Total intramural R&amp;D expenditure instead of current intramural R&amp;D expenditure </t>
        </r>
      </text>
    </comment>
    <comment ref="AF8" authorId="0" shapeId="0">
      <text>
        <r>
          <rPr>
            <sz val="9"/>
            <color indexed="81"/>
            <rFont val="Tahoma"/>
            <family val="2"/>
          </rPr>
          <t xml:space="preserve">k: Total intramural R&amp;D expenditure instead of current intramural R&amp;D expenditure </t>
        </r>
      </text>
    </comment>
    <comment ref="AG8" authorId="0" shapeId="0">
      <text>
        <r>
          <rPr>
            <sz val="9"/>
            <color indexed="81"/>
            <rFont val="Tahoma"/>
            <family val="2"/>
          </rPr>
          <t xml:space="preserve">k: Total intramural R&amp;D expenditure instead of current intramural R&amp;D expenditure </t>
        </r>
      </text>
    </comment>
    <comment ref="AH8" authorId="0" shapeId="0">
      <text>
        <r>
          <rPr>
            <sz val="9"/>
            <color indexed="81"/>
            <rFont val="Tahoma"/>
            <family val="2"/>
          </rPr>
          <t xml:space="preserve">k: Total intramural R&amp;D expenditure instead of current intramural R&amp;D expenditure </t>
        </r>
      </text>
    </comment>
    <comment ref="AJ8" authorId="0" shapeId="0">
      <text>
        <r>
          <rPr>
            <sz val="9"/>
            <color indexed="81"/>
            <rFont val="Tahoma"/>
            <family val="2"/>
          </rPr>
          <t xml:space="preserve">k: Total intramural R&amp;D expenditure instead of current intramural R&amp;D expenditure </t>
        </r>
      </text>
    </comment>
    <comment ref="C9" authorId="0" shapeId="0">
      <text>
        <r>
          <rPr>
            <sz val="9"/>
            <color indexed="81"/>
            <rFont val="Tahoma"/>
            <family val="2"/>
          </rPr>
          <t xml:space="preserve">g: Excluding R&amp;D in the social sciences and humanities k: Total intramural R&amp;D expenditure instead of current intramural R&amp;D expenditure l: Overestimated or based on overestimated data y: Compiled according to the System of National Accounts 1993 </t>
        </r>
      </text>
    </comment>
    <comment ref="D9" authorId="0" shapeId="0">
      <text>
        <r>
          <rPr>
            <sz val="9"/>
            <color indexed="81"/>
            <rFont val="Tahoma"/>
            <family val="2"/>
          </rPr>
          <t xml:space="preserve">g: Excluding R&amp;D in the social sciences and humanities k: Total intramural R&amp;D expenditure instead of current intramural R&amp;D expenditure l: Overestimated or based on overestimated data y: Compiled according to the System of National Accounts 1993 </t>
        </r>
      </text>
    </comment>
    <comment ref="E9" authorId="0" shapeId="0">
      <text>
        <r>
          <rPr>
            <sz val="9"/>
            <color indexed="81"/>
            <rFont val="Tahoma"/>
            <family val="2"/>
          </rPr>
          <t xml:space="preserve">g: Excluding R&amp;D in the social sciences and humanities k: Total intramural R&amp;D expenditure instead of current intramural R&amp;D expenditure l: Overestimated or based on overestimated data y: Compiled according to the System of National Accounts 1993 </t>
        </r>
      </text>
    </comment>
    <comment ref="F9" authorId="0" shapeId="0">
      <text>
        <r>
          <rPr>
            <sz val="9"/>
            <color indexed="81"/>
            <rFont val="Tahoma"/>
            <family val="2"/>
          </rPr>
          <t xml:space="preserve">g: Excluding R&amp;D in the social sciences and humanities k: Total intramural R&amp;D expenditure instead of current intramural R&amp;D expenditure l: Overestimated or based on overestimated data y: Compiled according to the System of National Accounts 1993 </t>
        </r>
      </text>
    </comment>
    <comment ref="G9" authorId="0" shapeId="0">
      <text>
        <r>
          <rPr>
            <sz val="9"/>
            <color indexed="81"/>
            <rFont val="Tahoma"/>
            <family val="2"/>
          </rPr>
          <t xml:space="preserve">g: Excluding R&amp;D in the social sciences and humanities k: Total intramural R&amp;D expenditure instead of current intramural R&amp;D expenditure l: Overestimated or based on overestimated data y: Compiled according to the System of National Accounts 1993 </t>
        </r>
      </text>
    </comment>
    <comment ref="H9" authorId="0" shapeId="0">
      <text>
        <r>
          <rPr>
            <sz val="9"/>
            <color indexed="81"/>
            <rFont val="Tahoma"/>
            <family val="2"/>
          </rPr>
          <t xml:space="preserve">a: Break in series with previous year for which data is available k: Total intramural R&amp;D expenditure instead of current intramural R&amp;D expenditure l: Overestimated or based on overestimated data y: Compiled according to the System of National Accounts 1993 </t>
        </r>
      </text>
    </comment>
    <comment ref="I9" authorId="0" shapeId="0">
      <text>
        <r>
          <rPr>
            <sz val="9"/>
            <color indexed="81"/>
            <rFont val="Tahoma"/>
            <family val="2"/>
          </rPr>
          <t xml:space="preserve">k: Total intramural R&amp;D expenditure instead of current intramural R&amp;D expenditure l: Overestimated or based on overestimated data y: Compiled according to the System of National Accounts 1993 </t>
        </r>
      </text>
    </comment>
    <comment ref="J9" authorId="0" shapeId="0">
      <text>
        <r>
          <rPr>
            <sz val="9"/>
            <color indexed="81"/>
            <rFont val="Tahoma"/>
            <family val="2"/>
          </rPr>
          <t xml:space="preserve">k: Total intramural R&amp;D expenditure instead of current intramural R&amp;D expenditure l: Overestimated or based on overestimated data y: Compiled according to the System of National Accounts 1993 </t>
        </r>
      </text>
    </comment>
    <comment ref="K9" authorId="0" shapeId="0">
      <text>
        <r>
          <rPr>
            <sz val="9"/>
            <color indexed="81"/>
            <rFont val="Tahoma"/>
            <family val="2"/>
          </rPr>
          <t xml:space="preserve">k: Total intramural R&amp;D expenditure instead of current intramural R&amp;D expenditure l: Overestimated or based on overestimated data y: Compiled according to the System of National Accounts 1993 </t>
        </r>
      </text>
    </comment>
    <comment ref="M9" authorId="0" shapeId="0">
      <text>
        <r>
          <rPr>
            <sz val="9"/>
            <color indexed="81"/>
            <rFont val="Tahoma"/>
            <family val="2"/>
          </rPr>
          <t xml:space="preserve">k: Total intramural R&amp;D expenditure instead of current intramural R&amp;D expenditure l: Overestimated or based on overestimated data y: Compiled according to the System of National Accounts 1993 </t>
        </r>
      </text>
    </comment>
    <comment ref="N9" authorId="0" shapeId="0">
      <text>
        <r>
          <rPr>
            <sz val="9"/>
            <color indexed="81"/>
            <rFont val="Tahoma"/>
            <family val="2"/>
          </rPr>
          <t xml:space="preserve">k: Total intramural R&amp;D expenditure instead of current intramural R&amp;D expenditure l: Overestimated or based on overestimated data y: Compiled according to the System of National Accounts 1993 </t>
        </r>
      </text>
    </comment>
    <comment ref="O9" authorId="0" shapeId="0">
      <text>
        <r>
          <rPr>
            <sz val="9"/>
            <color indexed="81"/>
            <rFont val="Tahoma"/>
            <family val="2"/>
          </rPr>
          <t xml:space="preserve">k: Total intramural R&amp;D expenditure instead of current intramural R&amp;D expenditure l: Overestimated or based on overestimated data y: Compiled according to the System of National Accounts 1993 </t>
        </r>
      </text>
    </comment>
    <comment ref="P9" authorId="0" shapeId="0">
      <text>
        <r>
          <rPr>
            <sz val="9"/>
            <color indexed="81"/>
            <rFont val="Tahoma"/>
            <family val="2"/>
          </rPr>
          <t xml:space="preserve">k: Total intramural R&amp;D expenditure instead of current intramural R&amp;D expenditure l: Overestimated or based on overestimated data y: Compiled according to the System of National Accounts 1993 </t>
        </r>
      </text>
    </comment>
    <comment ref="Q9" authorId="0" shapeId="0">
      <text>
        <r>
          <rPr>
            <sz val="9"/>
            <color indexed="81"/>
            <rFont val="Tahoma"/>
            <family val="2"/>
          </rPr>
          <t xml:space="preserve">k: Total intramural R&amp;D expenditure instead of current intramural R&amp;D expenditure l: Overestimated or based on overestimated data y: Compiled according to the System of National Accounts 1993 </t>
        </r>
      </text>
    </comment>
    <comment ref="R9" authorId="0" shapeId="0">
      <text>
        <r>
          <rPr>
            <sz val="9"/>
            <color indexed="81"/>
            <rFont val="Tahoma"/>
            <family val="2"/>
          </rPr>
          <t xml:space="preserve">a: Break in series with previous year for which data is available k: Total intramural R&amp;D expenditure instead of current intramural R&amp;D expenditure y: Compiled according to the System of National Accounts 1993 </t>
        </r>
      </text>
    </comment>
    <comment ref="S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T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U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V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W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X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Y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Z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A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B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C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D9" authorId="0" shapeId="0">
      <text>
        <r>
          <rPr>
            <sz val="9"/>
            <color indexed="81"/>
            <rFont val="Tahoma"/>
            <family val="2"/>
          </rPr>
          <t xml:space="preserve">a: Break in series with previous year for which data is available k: Total intramural R&amp;D expenditure instead of current intramural R&amp;D expenditure y: Compiled according to the System of National Accounts 1993 </t>
        </r>
      </text>
    </comment>
    <comment ref="AE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F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G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H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I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J9" authorId="0" shapeId="0">
      <text>
        <r>
          <rPr>
            <sz val="9"/>
            <color indexed="81"/>
            <rFont val="Tahoma"/>
            <family val="2"/>
          </rPr>
          <t xml:space="preserve">k: Total intramural R&amp;D expenditure instead of current intramural R&amp;D expenditure y: Compiled according to the System of National Accounts 1993 </t>
        </r>
      </text>
    </comment>
    <comment ref="AC10" authorId="0" shapeId="0">
      <text>
        <r>
          <rPr>
            <sz val="9"/>
            <color indexed="81"/>
            <rFont val="Tahoma"/>
            <family val="2"/>
          </rPr>
          <t xml:space="preserve">c: National estimate or projection </t>
        </r>
      </text>
    </comment>
    <comment ref="AD10" authorId="0" shapeId="0">
      <text>
        <r>
          <rPr>
            <sz val="9"/>
            <color indexed="81"/>
            <rFont val="Tahoma"/>
            <family val="2"/>
          </rPr>
          <t xml:space="preserve">c: National estimate or projection </t>
        </r>
      </text>
    </comment>
    <comment ref="AE10" authorId="0" shapeId="0">
      <text>
        <r>
          <rPr>
            <sz val="9"/>
            <color indexed="81"/>
            <rFont val="Tahoma"/>
            <family val="2"/>
          </rPr>
          <t xml:space="preserve">c: National estimate or projection </t>
        </r>
      </text>
    </comment>
    <comment ref="AF10" authorId="0" shapeId="0">
      <text>
        <r>
          <rPr>
            <sz val="9"/>
            <color indexed="81"/>
            <rFont val="Tahoma"/>
            <family val="2"/>
          </rPr>
          <t xml:space="preserve">c: National estimate or projection </t>
        </r>
      </text>
    </comment>
    <comment ref="AG10" authorId="0" shapeId="0">
      <text>
        <r>
          <rPr>
            <sz val="9"/>
            <color indexed="81"/>
            <rFont val="Tahoma"/>
            <family val="2"/>
          </rPr>
          <t xml:space="preserve">c: National estimate or projection </t>
        </r>
      </text>
    </comment>
    <comment ref="AH10" authorId="0" shapeId="0">
      <text>
        <r>
          <rPr>
            <sz val="9"/>
            <color indexed="81"/>
            <rFont val="Tahoma"/>
            <family val="2"/>
          </rPr>
          <t xml:space="preserve">c: National estimate or projection </t>
        </r>
      </text>
    </comment>
    <comment ref="AJ10" authorId="0" shapeId="0">
      <text>
        <r>
          <rPr>
            <sz val="9"/>
            <color indexed="81"/>
            <rFont val="Tahoma"/>
            <family val="2"/>
          </rPr>
          <t xml:space="preserve">c: National estimate or projection </t>
        </r>
      </text>
    </comment>
    <comment ref="T11" authorId="0" shapeId="0">
      <text>
        <r>
          <rPr>
            <sz val="9"/>
            <color indexed="81"/>
            <rFont val="Tahoma"/>
            <family val="2"/>
          </rPr>
          <t xml:space="preserve">a: Break in series with previous year for which data is available </t>
        </r>
      </text>
    </comment>
    <comment ref="AI11" authorId="0" shapeId="0">
      <text>
        <r>
          <rPr>
            <sz val="9"/>
            <color indexed="81"/>
            <rFont val="Tahoma"/>
            <family val="2"/>
          </rPr>
          <t xml:space="preserve">p: Provisional </t>
        </r>
      </text>
    </comment>
    <comment ref="T14" authorId="0" shapeId="0">
      <text>
        <r>
          <rPr>
            <sz val="9"/>
            <color indexed="81"/>
            <rFont val="Tahoma"/>
            <family val="2"/>
          </rPr>
          <t xml:space="preserve">c: National estimate or projection d: Defence excluded (all or mostly) k: Total intramural R&amp;D expenditure instead of current intramural R&amp;D expenditure </t>
        </r>
      </text>
    </comment>
    <comment ref="U14" authorId="0" shapeId="0">
      <text>
        <r>
          <rPr>
            <sz val="9"/>
            <color indexed="81"/>
            <rFont val="Tahoma"/>
            <family val="2"/>
          </rPr>
          <t xml:space="preserve">c: National estimate or projection d: Defence excluded (all or mostly) k: Total intramural R&amp;D expenditure instead of current intramural R&amp;D expenditure </t>
        </r>
      </text>
    </comment>
    <comment ref="V14" authorId="0" shapeId="0">
      <text>
        <r>
          <rPr>
            <sz val="9"/>
            <color indexed="81"/>
            <rFont val="Tahoma"/>
            <family val="2"/>
          </rPr>
          <t xml:space="preserve">a: Break in series with previous year for which data is available d: Defence excluded (all or mostly) </t>
        </r>
      </text>
    </comment>
    <comment ref="W14" authorId="0" shapeId="0">
      <text>
        <r>
          <rPr>
            <sz val="9"/>
            <color indexed="81"/>
            <rFont val="Tahoma"/>
            <family val="2"/>
          </rPr>
          <t xml:space="preserve">c: National estimate or projection d: Defence excluded (all or mostly) </t>
        </r>
      </text>
    </comment>
    <comment ref="X14" authorId="0" shapeId="0">
      <text>
        <r>
          <rPr>
            <sz val="9"/>
            <color indexed="81"/>
            <rFont val="Tahoma"/>
            <family val="2"/>
          </rPr>
          <t xml:space="preserve">c: National estimate or projection d: Defence excluded (all or mostly) </t>
        </r>
      </text>
    </comment>
    <comment ref="Y14" authorId="0" shapeId="0">
      <text>
        <r>
          <rPr>
            <sz val="9"/>
            <color indexed="81"/>
            <rFont val="Tahoma"/>
            <family val="2"/>
          </rPr>
          <t xml:space="preserve">c: National estimate or projection d: Defence excluded (all or mostly) </t>
        </r>
      </text>
    </comment>
    <comment ref="Z14" authorId="0" shapeId="0">
      <text>
        <r>
          <rPr>
            <sz val="9"/>
            <color indexed="81"/>
            <rFont val="Tahoma"/>
            <family val="2"/>
          </rPr>
          <t xml:space="preserve">c: National estimate or projection d: Defence excluded (all or mostly) </t>
        </r>
      </text>
    </comment>
    <comment ref="AA14" authorId="0" shapeId="0">
      <text>
        <r>
          <rPr>
            <sz val="9"/>
            <color indexed="81"/>
            <rFont val="Tahoma"/>
            <family val="2"/>
          </rPr>
          <t xml:space="preserve">c: National estimate or projection d: Defence excluded (all or mostly) </t>
        </r>
      </text>
    </comment>
    <comment ref="AB14" authorId="0" shapeId="0">
      <text>
        <r>
          <rPr>
            <sz val="9"/>
            <color indexed="81"/>
            <rFont val="Tahoma"/>
            <family val="2"/>
          </rPr>
          <t xml:space="preserve">c: National estimate or projection d: Defence excluded (all or mostly) </t>
        </r>
      </text>
    </comment>
    <comment ref="AC14" authorId="0" shapeId="0">
      <text>
        <r>
          <rPr>
            <sz val="9"/>
            <color indexed="81"/>
            <rFont val="Tahoma"/>
            <family val="2"/>
          </rPr>
          <t xml:space="preserve">c: National estimate or projection d: Defence excluded (all or mostly) </t>
        </r>
      </text>
    </comment>
    <comment ref="AD14" authorId="0" shapeId="0">
      <text>
        <r>
          <rPr>
            <sz val="9"/>
            <color indexed="81"/>
            <rFont val="Tahoma"/>
            <family val="2"/>
          </rPr>
          <t xml:space="preserve">c: National estimate or projection d: Defence excluded (all or mostly) </t>
        </r>
      </text>
    </comment>
    <comment ref="AE14" authorId="0" shapeId="0">
      <text>
        <r>
          <rPr>
            <sz val="9"/>
            <color indexed="81"/>
            <rFont val="Tahoma"/>
            <family val="2"/>
          </rPr>
          <t xml:space="preserve">a: Break in series with previous year for which data is available c: National estimate or projection d: Defence excluded (all or mostly) </t>
        </r>
      </text>
    </comment>
    <comment ref="AF14" authorId="0" shapeId="0">
      <text>
        <r>
          <rPr>
            <sz val="9"/>
            <color indexed="81"/>
            <rFont val="Tahoma"/>
            <family val="2"/>
          </rPr>
          <t xml:space="preserve">c: National estimate or projection d: Defence excluded (all or mostly) </t>
        </r>
      </text>
    </comment>
    <comment ref="AG14" authorId="0" shapeId="0">
      <text>
        <r>
          <rPr>
            <sz val="9"/>
            <color indexed="81"/>
            <rFont val="Tahoma"/>
            <family val="2"/>
          </rPr>
          <t xml:space="preserve">c: National estimate or projection d: Defence excluded (all or mostly) </t>
        </r>
      </text>
    </comment>
    <comment ref="AH14" authorId="0" shapeId="0">
      <text>
        <r>
          <rPr>
            <sz val="9"/>
            <color indexed="81"/>
            <rFont val="Tahoma"/>
            <family val="2"/>
          </rPr>
          <t xml:space="preserve">c: National estimate or projection d: Defence excluded (all or mostly) </t>
        </r>
      </text>
    </comment>
    <comment ref="AI14" authorId="0" shapeId="0">
      <text>
        <r>
          <rPr>
            <sz val="9"/>
            <color indexed="81"/>
            <rFont val="Tahoma"/>
            <family val="2"/>
          </rPr>
          <t xml:space="preserve">c: National estimate or projection d: Defence excluded (all or mostly) </t>
        </r>
      </text>
    </comment>
    <comment ref="G15"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H15" authorId="0" shapeId="0">
      <text>
        <r>
          <rPr>
            <sz val="9"/>
            <color indexed="81"/>
            <rFont val="Tahoma"/>
            <family val="2"/>
          </rPr>
          <t xml:space="preserve">k: Total intramural R&amp;D expenditure instead of current intramural R&amp;D expenditure </t>
        </r>
      </text>
    </comment>
    <comment ref="I15" authorId="0" shapeId="0">
      <text>
        <r>
          <rPr>
            <sz val="9"/>
            <color indexed="81"/>
            <rFont val="Tahoma"/>
            <family val="2"/>
          </rPr>
          <t xml:space="preserve">k: Total intramural R&amp;D expenditure instead of current intramural R&amp;D expenditure </t>
        </r>
      </text>
    </comment>
    <comment ref="J15" authorId="0" shapeId="0">
      <text>
        <r>
          <rPr>
            <sz val="9"/>
            <color indexed="81"/>
            <rFont val="Tahoma"/>
            <family val="2"/>
          </rPr>
          <t xml:space="preserve">k: Total intramural R&amp;D expenditure instead of current intramural R&amp;D expenditure </t>
        </r>
      </text>
    </comment>
    <comment ref="K15" authorId="0" shapeId="0">
      <text>
        <r>
          <rPr>
            <sz val="9"/>
            <color indexed="81"/>
            <rFont val="Tahoma"/>
            <family val="2"/>
          </rPr>
          <t xml:space="preserve">k: Total intramural R&amp;D expenditure instead of current intramural R&amp;D expenditure </t>
        </r>
      </text>
    </comment>
    <comment ref="N15" authorId="0" shapeId="0">
      <text>
        <r>
          <rPr>
            <sz val="9"/>
            <color indexed="81"/>
            <rFont val="Tahoma"/>
            <family val="2"/>
          </rPr>
          <t xml:space="preserve">k: Total intramural R&amp;D expenditure instead of current intramural R&amp;D expenditure </t>
        </r>
      </text>
    </comment>
    <comment ref="O15" authorId="0" shapeId="0">
      <text>
        <r>
          <rPr>
            <sz val="9"/>
            <color indexed="81"/>
            <rFont val="Tahoma"/>
            <family val="2"/>
          </rPr>
          <t xml:space="preserve">k: Total intramural R&amp;D expenditure instead of current intramural R&amp;D expenditure </t>
        </r>
      </text>
    </comment>
    <comment ref="Q15" authorId="0" shapeId="0">
      <text>
        <r>
          <rPr>
            <sz val="9"/>
            <color indexed="81"/>
            <rFont val="Tahoma"/>
            <family val="2"/>
          </rPr>
          <t xml:space="preserve">k: Total intramural R&amp;D expenditure instead of current intramural R&amp;D expenditure </t>
        </r>
      </text>
    </comment>
    <comment ref="AG15"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AH15"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F16" authorId="0" shapeId="0">
      <text>
        <r>
          <rPr>
            <sz val="9"/>
            <color indexed="81"/>
            <rFont val="Tahoma"/>
            <family val="2"/>
          </rPr>
          <t xml:space="preserve">a: Break in series with previous year for which data is available o: Includes other classes </t>
        </r>
      </text>
    </comment>
    <comment ref="G16" authorId="0" shapeId="0">
      <text>
        <r>
          <rPr>
            <sz val="9"/>
            <color indexed="81"/>
            <rFont val="Tahoma"/>
            <family val="2"/>
          </rPr>
          <t xml:space="preserve">a: Break in series with previous year for which data is available </t>
        </r>
      </text>
    </comment>
    <comment ref="I16" authorId="0" shapeId="0">
      <text>
        <r>
          <rPr>
            <sz val="9"/>
            <color indexed="81"/>
            <rFont val="Tahoma"/>
            <family val="2"/>
          </rPr>
          <t xml:space="preserve">m: Underestimated or based on underestimated data </t>
        </r>
      </text>
    </comment>
    <comment ref="J16" authorId="0" shapeId="0">
      <text>
        <r>
          <rPr>
            <sz val="9"/>
            <color indexed="81"/>
            <rFont val="Tahoma"/>
            <family val="2"/>
          </rPr>
          <t xml:space="preserve">m: Underestimated or based on underestimated data </t>
        </r>
      </text>
    </comment>
    <comment ref="N16" authorId="0" shapeId="0">
      <text>
        <r>
          <rPr>
            <sz val="9"/>
            <color indexed="81"/>
            <rFont val="Tahoma"/>
            <family val="2"/>
          </rPr>
          <t xml:space="preserve">a: Break in series with previous year for which data is available </t>
        </r>
      </text>
    </comment>
    <comment ref="V16" authorId="0" shapeId="0">
      <text>
        <r>
          <rPr>
            <sz val="9"/>
            <color indexed="81"/>
            <rFont val="Tahoma"/>
            <family val="2"/>
          </rPr>
          <t xml:space="preserve">c: National estimate or projection </t>
        </r>
      </text>
    </comment>
    <comment ref="AD16" authorId="0" shapeId="0">
      <text>
        <r>
          <rPr>
            <sz val="9"/>
            <color indexed="81"/>
            <rFont val="Tahoma"/>
            <family val="2"/>
          </rPr>
          <t xml:space="preserve">a: Break in series with previous year for which data is available </t>
        </r>
      </text>
    </comment>
    <comment ref="P17" authorId="0" shapeId="0">
      <text>
        <r>
          <rPr>
            <sz val="9"/>
            <color indexed="81"/>
            <rFont val="Tahoma"/>
            <family val="2"/>
          </rPr>
          <t xml:space="preserve">d: Defence excluded (all or mostly) o: Includes other classes </t>
        </r>
      </text>
    </comment>
    <comment ref="Q17" authorId="0" shapeId="0">
      <text>
        <r>
          <rPr>
            <sz val="9"/>
            <color indexed="81"/>
            <rFont val="Tahoma"/>
            <family val="2"/>
          </rPr>
          <t xml:space="preserve">a: Break in series with previous year for which data is available o: Includes other classes </t>
        </r>
      </text>
    </comment>
    <comment ref="R17" authorId="0" shapeId="0">
      <text>
        <r>
          <rPr>
            <sz val="9"/>
            <color indexed="81"/>
            <rFont val="Tahoma"/>
            <family val="2"/>
          </rPr>
          <t xml:space="preserve">o: Includes other classes </t>
        </r>
      </text>
    </comment>
    <comment ref="S17" authorId="0" shapeId="0">
      <text>
        <r>
          <rPr>
            <sz val="9"/>
            <color indexed="81"/>
            <rFont val="Tahoma"/>
            <family val="2"/>
          </rPr>
          <t xml:space="preserve">o: Includes other classes </t>
        </r>
      </text>
    </comment>
    <comment ref="T17" authorId="0" shapeId="0">
      <text>
        <r>
          <rPr>
            <sz val="9"/>
            <color indexed="81"/>
            <rFont val="Tahoma"/>
            <family val="2"/>
          </rPr>
          <t xml:space="preserve">o: Includes other classes </t>
        </r>
      </text>
    </comment>
    <comment ref="U17" authorId="0" shapeId="0">
      <text>
        <r>
          <rPr>
            <sz val="9"/>
            <color indexed="81"/>
            <rFont val="Tahoma"/>
            <family val="2"/>
          </rPr>
          <t xml:space="preserve">o: Includes other classes </t>
        </r>
      </text>
    </comment>
    <comment ref="C21" authorId="0" shapeId="0">
      <text>
        <r>
          <rPr>
            <sz val="9"/>
            <color indexed="81"/>
            <rFont val="Tahoma"/>
            <family val="2"/>
          </rPr>
          <t xml:space="preserve">k: Total intramural R&amp;D expenditure instead of current intramural R&amp;D expenditure </t>
        </r>
      </text>
    </comment>
    <comment ref="E21" authorId="0" shapeId="0">
      <text>
        <r>
          <rPr>
            <sz val="9"/>
            <color indexed="81"/>
            <rFont val="Tahoma"/>
            <family val="2"/>
          </rPr>
          <t xml:space="preserve">k: Total intramural R&amp;D expenditure instead of current intramural R&amp;D expenditure </t>
        </r>
      </text>
    </comment>
    <comment ref="G21" authorId="0" shapeId="0">
      <text>
        <r>
          <rPr>
            <sz val="9"/>
            <color indexed="81"/>
            <rFont val="Tahoma"/>
            <family val="2"/>
          </rPr>
          <t xml:space="preserve">k: Total intramural R&amp;D expenditure instead of current intramural R&amp;D expenditure </t>
        </r>
      </text>
    </comment>
    <comment ref="I21" authorId="0" shapeId="0">
      <text>
        <r>
          <rPr>
            <sz val="9"/>
            <color indexed="81"/>
            <rFont val="Tahoma"/>
            <family val="2"/>
          </rPr>
          <t xml:space="preserve">k: Total intramural R&amp;D expenditure instead of current intramural R&amp;D expenditure </t>
        </r>
      </text>
    </comment>
    <comment ref="K21" authorId="0" shapeId="0">
      <text>
        <r>
          <rPr>
            <sz val="9"/>
            <color indexed="81"/>
            <rFont val="Tahoma"/>
            <family val="2"/>
          </rPr>
          <t xml:space="preserve">k: Total intramural R&amp;D expenditure instead of current intramural R&amp;D expenditure </t>
        </r>
      </text>
    </comment>
    <comment ref="C23" authorId="0" shapeId="0">
      <text>
        <r>
          <rPr>
            <sz val="9"/>
            <color indexed="81"/>
            <rFont val="Tahoma"/>
            <family val="2"/>
          </rPr>
          <t xml:space="preserve">a: Break in series with previous year for which data is available d: Defence excluded (all or mostly) </t>
        </r>
      </text>
    </comment>
    <comment ref="D23" authorId="0" shapeId="0">
      <text>
        <r>
          <rPr>
            <sz val="9"/>
            <color indexed="81"/>
            <rFont val="Tahoma"/>
            <family val="2"/>
          </rPr>
          <t xml:space="preserve">c: National estimate or projection d: Defence excluded (all or mostly) </t>
        </r>
      </text>
    </comment>
    <comment ref="E23" authorId="0" shapeId="0">
      <text>
        <r>
          <rPr>
            <sz val="9"/>
            <color indexed="81"/>
            <rFont val="Tahoma"/>
            <family val="2"/>
          </rPr>
          <t xml:space="preserve">c: National estimate or projection d: Defence excluded (all or mostly) </t>
        </r>
      </text>
    </comment>
    <comment ref="F23" authorId="0" shapeId="0">
      <text>
        <r>
          <rPr>
            <sz val="9"/>
            <color indexed="81"/>
            <rFont val="Tahoma"/>
            <family val="2"/>
          </rPr>
          <t xml:space="preserve">c: National estimate or projection d: Defence excluded (all or mostly) </t>
        </r>
      </text>
    </comment>
    <comment ref="G23" authorId="0" shapeId="0">
      <text>
        <r>
          <rPr>
            <sz val="9"/>
            <color indexed="81"/>
            <rFont val="Tahoma"/>
            <family val="2"/>
          </rPr>
          <t xml:space="preserve">c: National estimate or projection d: Defence excluded (all or mostly) </t>
        </r>
      </text>
    </comment>
    <comment ref="H23" authorId="0" shapeId="0">
      <text>
        <r>
          <rPr>
            <sz val="9"/>
            <color indexed="81"/>
            <rFont val="Tahoma"/>
            <family val="2"/>
          </rPr>
          <t xml:space="preserve">c: National estimate or projection d: Defence excluded (all or mostly) </t>
        </r>
      </text>
    </comment>
    <comment ref="I23" authorId="0" shapeId="0">
      <text>
        <r>
          <rPr>
            <sz val="9"/>
            <color indexed="81"/>
            <rFont val="Tahoma"/>
            <family val="2"/>
          </rPr>
          <t xml:space="preserve">c: National estimate or projection d: Defence excluded (all or mostly) </t>
        </r>
      </text>
    </comment>
    <comment ref="J23" authorId="0" shapeId="0">
      <text>
        <r>
          <rPr>
            <sz val="9"/>
            <color indexed="81"/>
            <rFont val="Tahoma"/>
            <family val="2"/>
          </rPr>
          <t xml:space="preserve">c: National estimate or projection d: Defence excluded (all or mostly) </t>
        </r>
      </text>
    </comment>
    <comment ref="K23" authorId="0" shapeId="0">
      <text>
        <r>
          <rPr>
            <sz val="9"/>
            <color indexed="81"/>
            <rFont val="Tahoma"/>
            <family val="2"/>
          </rPr>
          <t xml:space="preserve">c: National estimate or projection d: Defence excluded (all or mostly) </t>
        </r>
      </text>
    </comment>
    <comment ref="L23" authorId="0" shapeId="0">
      <text>
        <r>
          <rPr>
            <sz val="9"/>
            <color indexed="81"/>
            <rFont val="Tahoma"/>
            <family val="2"/>
          </rPr>
          <t xml:space="preserve">a: Break in series with previous year for which data is available c: National estimate or projection d: Defence excluded (all or mostly) </t>
        </r>
      </text>
    </comment>
    <comment ref="M23" authorId="0" shapeId="0">
      <text>
        <r>
          <rPr>
            <sz val="9"/>
            <color indexed="81"/>
            <rFont val="Tahoma"/>
            <family val="2"/>
          </rPr>
          <t xml:space="preserve">c: National estimate or projection d: Defence excluded (all or mostly) </t>
        </r>
      </text>
    </comment>
    <comment ref="N23" authorId="0" shapeId="0">
      <text>
        <r>
          <rPr>
            <sz val="9"/>
            <color indexed="81"/>
            <rFont val="Tahoma"/>
            <family val="2"/>
          </rPr>
          <t xml:space="preserve">c: National estimate or projection d: Defence excluded (all or mostly) </t>
        </r>
      </text>
    </comment>
    <comment ref="O23" authorId="0" shapeId="0">
      <text>
        <r>
          <rPr>
            <sz val="9"/>
            <color indexed="81"/>
            <rFont val="Tahoma"/>
            <family val="2"/>
          </rPr>
          <t xml:space="preserve">c: National estimate or projection d: Defence excluded (all or mostly) </t>
        </r>
      </text>
    </comment>
    <comment ref="P23" authorId="0" shapeId="0">
      <text>
        <r>
          <rPr>
            <sz val="9"/>
            <color indexed="81"/>
            <rFont val="Tahoma"/>
            <family val="2"/>
          </rPr>
          <t xml:space="preserve">c: National estimate or projection d: Defence excluded (all or mostly) </t>
        </r>
      </text>
    </comment>
    <comment ref="N24"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O24" authorId="0" shapeId="0">
      <text>
        <r>
          <rPr>
            <sz val="9"/>
            <color indexed="81"/>
            <rFont val="Tahoma"/>
            <family val="2"/>
          </rPr>
          <t xml:space="preserve">a: Break in series with previous year for which data is available k: Total intramural R&amp;D expenditure instead of current intramural R&amp;D expenditure </t>
        </r>
      </text>
    </comment>
    <comment ref="C25" authorId="0" shapeId="0">
      <text>
        <r>
          <rPr>
            <sz val="9"/>
            <color indexed="81"/>
            <rFont val="Tahoma"/>
            <family val="2"/>
          </rPr>
          <t xml:space="preserve">c: National estimate or projection </t>
        </r>
      </text>
    </comment>
    <comment ref="K25" authorId="0" shapeId="0">
      <text>
        <r>
          <rPr>
            <sz val="9"/>
            <color indexed="81"/>
            <rFont val="Tahoma"/>
            <family val="2"/>
          </rPr>
          <t xml:space="preserve">a: Break in series with previous year for which data is available </t>
        </r>
      </text>
    </comment>
    <comment ref="J27" authorId="0" shapeId="0">
      <text>
        <r>
          <rPr>
            <sz val="9"/>
            <color indexed="81"/>
            <rFont val="Tahoma"/>
            <family val="2"/>
          </rPr>
          <t xml:space="preserve">c: National estimate or projection </t>
        </r>
      </text>
    </comment>
    <comment ref="K27" authorId="0" shapeId="0">
      <text>
        <r>
          <rPr>
            <sz val="9"/>
            <color indexed="81"/>
            <rFont val="Tahoma"/>
            <family val="2"/>
          </rPr>
          <t xml:space="preserve">c: National estimate or projection </t>
        </r>
      </text>
    </comment>
    <comment ref="L27" authorId="0" shapeId="0">
      <text>
        <r>
          <rPr>
            <sz val="9"/>
            <color indexed="81"/>
            <rFont val="Tahoma"/>
            <family val="2"/>
          </rPr>
          <t xml:space="preserve">c: National estimate or projection </t>
        </r>
      </text>
    </comment>
    <comment ref="M27" authorId="0" shapeId="0">
      <text>
        <r>
          <rPr>
            <sz val="9"/>
            <color indexed="81"/>
            <rFont val="Tahoma"/>
            <family val="2"/>
          </rPr>
          <t xml:space="preserve">c: National estimate or projection </t>
        </r>
      </text>
    </comment>
    <comment ref="N27" authorId="0" shapeId="0">
      <text>
        <r>
          <rPr>
            <sz val="9"/>
            <color indexed="81"/>
            <rFont val="Tahoma"/>
            <family val="2"/>
          </rPr>
          <t xml:space="preserve">c: National estimate or projection </t>
        </r>
      </text>
    </comment>
    <comment ref="O27" authorId="0" shapeId="0">
      <text>
        <r>
          <rPr>
            <sz val="9"/>
            <color indexed="81"/>
            <rFont val="Tahoma"/>
            <family val="2"/>
          </rPr>
          <t xml:space="preserve">c: National estimate or projection </t>
        </r>
      </text>
    </comment>
    <comment ref="P28" authorId="0" shapeId="0">
      <text>
        <r>
          <rPr>
            <sz val="9"/>
            <color indexed="81"/>
            <rFont val="Tahoma"/>
            <family val="2"/>
          </rPr>
          <t xml:space="preserve">p: Provisional </t>
        </r>
      </text>
    </comment>
  </commentList>
</comments>
</file>

<file path=xl/comments3.xml><?xml version="1.0" encoding="utf-8"?>
<comments xmlns="http://schemas.openxmlformats.org/spreadsheetml/2006/main">
  <authors>
    <author>OECD-OCDE</author>
  </authors>
  <commentList>
    <comment ref="G4" authorId="0" shapeId="0">
      <text>
        <r>
          <rPr>
            <b/>
            <sz val="8"/>
            <rFont val="Arial"/>
            <family val="2"/>
          </rPr>
          <t>p</t>
        </r>
        <r>
          <rPr>
            <sz val="8"/>
            <rFont val="Arial"/>
            <family val="2"/>
          </rPr>
          <t> Provisional</t>
        </r>
      </text>
    </comment>
    <comment ref="H4" authorId="0" shapeId="0">
      <text>
        <r>
          <rPr>
            <b/>
            <sz val="8"/>
            <rFont val="Calibri"/>
            <family val="2"/>
          </rPr>
          <t>(g)</t>
        </r>
        <r>
          <rPr>
            <sz val="8"/>
            <rFont val="Calibri"/>
            <family val="2"/>
          </rPr>
          <t xml:space="preserve"> Excluding R&amp;D in the social sciences and humanities
</t>
        </r>
      </text>
    </comment>
    <comment ref="I4" authorId="0" shapeId="0">
      <text>
        <r>
          <rPr>
            <b/>
            <sz val="8"/>
            <rFont val="Calibri"/>
            <family val="2"/>
          </rPr>
          <t>(g)</t>
        </r>
        <r>
          <rPr>
            <sz val="8"/>
            <rFont val="Calibri"/>
            <family val="2"/>
          </rPr>
          <t xml:space="preserve"> Excluding R&amp;D in the social sciences and humanities
</t>
        </r>
      </text>
    </comment>
    <comment ref="J4" authorId="0" shapeId="0">
      <text>
        <r>
          <rPr>
            <b/>
            <sz val="8"/>
            <rFont val="Calibri"/>
            <family val="2"/>
          </rPr>
          <t>(g)</t>
        </r>
        <r>
          <rPr>
            <sz val="8"/>
            <rFont val="Calibri"/>
            <family val="2"/>
          </rPr>
          <t xml:space="preserve"> Excluding R&amp;D in the social sciences and humanities
</t>
        </r>
      </text>
    </comment>
    <comment ref="K4" authorId="0" shapeId="0">
      <text>
        <r>
          <rPr>
            <b/>
            <sz val="8"/>
            <rFont val="Calibri"/>
            <family val="2"/>
          </rPr>
          <t>(g)</t>
        </r>
        <r>
          <rPr>
            <sz val="8"/>
            <rFont val="Calibri"/>
            <family val="2"/>
          </rPr>
          <t xml:space="preserve"> Excluding R&amp;D in the social sciences and humanities
</t>
        </r>
      </text>
    </comment>
    <comment ref="L4" authorId="0" shapeId="0">
      <text>
        <r>
          <rPr>
            <b/>
            <sz val="8"/>
            <rFont val="Calibri"/>
            <family val="2"/>
          </rPr>
          <t>(g)</t>
        </r>
        <r>
          <rPr>
            <sz val="8"/>
            <rFont val="Calibri"/>
            <family val="2"/>
          </rPr>
          <t xml:space="preserve"> Excluding R&amp;D in the social sciences and humanities
</t>
        </r>
      </text>
    </comment>
    <comment ref="C5" authorId="0" shapeId="0">
      <text>
        <r>
          <rPr>
            <b/>
            <sz val="8"/>
            <rFont val="Arial"/>
            <family val="2"/>
          </rPr>
          <t>d</t>
        </r>
        <r>
          <rPr>
            <sz val="8"/>
            <rFont val="Arial"/>
            <family val="2"/>
          </rPr>
          <t> Defence excluded (all or mostly)</t>
        </r>
      </text>
    </comment>
    <comment ref="D5" authorId="0" shapeId="0">
      <text>
        <r>
          <rPr>
            <b/>
            <sz val="8"/>
            <rFont val="Arial"/>
            <family val="2"/>
          </rPr>
          <t>d</t>
        </r>
        <r>
          <rPr>
            <sz val="8"/>
            <rFont val="Arial"/>
            <family val="2"/>
          </rPr>
          <t> Defence excluded (all or mostly)</t>
        </r>
      </text>
    </comment>
    <comment ref="E5" authorId="0" shapeId="0">
      <text>
        <r>
          <rPr>
            <b/>
            <sz val="8"/>
            <rFont val="Arial"/>
            <family val="2"/>
          </rPr>
          <t>d</t>
        </r>
        <r>
          <rPr>
            <sz val="8"/>
            <rFont val="Arial"/>
            <family val="2"/>
          </rPr>
          <t xml:space="preserve"> Defence excluded (all or mostly)
</t>
        </r>
        <r>
          <rPr>
            <b/>
            <sz val="8"/>
            <rFont val="Arial"/>
            <family val="2"/>
          </rPr>
          <t>p</t>
        </r>
        <r>
          <rPr>
            <sz val="8"/>
            <rFont val="Arial"/>
            <family val="2"/>
          </rPr>
          <t> Provisional</t>
        </r>
      </text>
    </comment>
    <comment ref="F5" authorId="0" shapeId="0">
      <text>
        <r>
          <rPr>
            <b/>
            <sz val="8"/>
            <rFont val="Arial"/>
            <family val="2"/>
          </rPr>
          <t>d</t>
        </r>
        <r>
          <rPr>
            <sz val="8"/>
            <rFont val="Arial"/>
            <family val="2"/>
          </rPr>
          <t xml:space="preserve"> Defence excluded (all or mostly)
</t>
        </r>
        <r>
          <rPr>
            <b/>
            <sz val="8"/>
            <rFont val="Arial"/>
            <family val="2"/>
          </rPr>
          <t>p</t>
        </r>
        <r>
          <rPr>
            <sz val="8"/>
            <rFont val="Arial"/>
            <family val="2"/>
          </rPr>
          <t> Provisional</t>
        </r>
      </text>
    </comment>
    <comment ref="G5" authorId="0" shapeId="0">
      <text>
        <r>
          <rPr>
            <b/>
            <sz val="8"/>
            <rFont val="Arial"/>
            <family val="2"/>
          </rPr>
          <t>d</t>
        </r>
        <r>
          <rPr>
            <sz val="8"/>
            <rFont val="Arial"/>
            <family val="2"/>
          </rPr>
          <t xml:space="preserve"> Defence excluded (all or mostly)
</t>
        </r>
        <r>
          <rPr>
            <b/>
            <sz val="8"/>
            <rFont val="Arial"/>
            <family val="2"/>
          </rPr>
          <t>p</t>
        </r>
        <r>
          <rPr>
            <sz val="8"/>
            <rFont val="Arial"/>
            <family val="2"/>
          </rPr>
          <t> Provisional</t>
        </r>
      </text>
    </comment>
    <comment ref="H5" authorId="0" shapeId="0">
      <text>
        <r>
          <rPr>
            <b/>
            <sz val="8"/>
            <rFont val="Calibri"/>
            <family val="2"/>
          </rPr>
          <t>(d)</t>
        </r>
        <r>
          <rPr>
            <sz val="8"/>
            <rFont val="Calibri"/>
            <family val="2"/>
          </rPr>
          <t xml:space="preserve"> Defence excluded (all or mostly)
</t>
        </r>
      </text>
    </comment>
    <comment ref="I5" authorId="0" shapeId="0">
      <text>
        <r>
          <rPr>
            <b/>
            <sz val="8"/>
            <rFont val="Calibri"/>
            <family val="2"/>
          </rPr>
          <t>(d)</t>
        </r>
        <r>
          <rPr>
            <sz val="8"/>
            <rFont val="Calibri"/>
            <family val="2"/>
          </rPr>
          <t xml:space="preserve"> Defence excluded (all or mostly)
</t>
        </r>
      </text>
    </comment>
    <comment ref="J5" authorId="0" shapeId="0">
      <text>
        <r>
          <rPr>
            <b/>
            <sz val="8"/>
            <rFont val="Calibri"/>
            <family val="2"/>
          </rPr>
          <t>(d)</t>
        </r>
        <r>
          <rPr>
            <sz val="8"/>
            <rFont val="Calibri"/>
            <family val="2"/>
          </rPr>
          <t xml:space="preserve"> Defence excluded (all or mostly)
</t>
        </r>
      </text>
    </comment>
    <comment ref="K5" authorId="0" shapeId="0">
      <text>
        <r>
          <rPr>
            <b/>
            <sz val="8"/>
            <rFont val="Calibri"/>
            <family val="2"/>
          </rPr>
          <t>(d)</t>
        </r>
        <r>
          <rPr>
            <sz val="8"/>
            <rFont val="Calibri"/>
            <family val="2"/>
          </rPr>
          <t xml:space="preserve"> Defence excluded (all or mostly)
</t>
        </r>
      </text>
    </comment>
    <comment ref="L5" authorId="0" shapeId="0">
      <text>
        <r>
          <rPr>
            <b/>
            <sz val="8"/>
            <rFont val="Calibri"/>
            <family val="2"/>
          </rPr>
          <t>(d)</t>
        </r>
        <r>
          <rPr>
            <sz val="8"/>
            <rFont val="Calibri"/>
            <family val="2"/>
          </rPr>
          <t xml:space="preserve"> Defence excluded (all or mostly)
</t>
        </r>
      </text>
    </comment>
    <comment ref="G6" authorId="0" shapeId="0">
      <text>
        <r>
          <rPr>
            <b/>
            <sz val="8"/>
            <rFont val="Arial"/>
            <family val="2"/>
          </rPr>
          <t>p</t>
        </r>
        <r>
          <rPr>
            <sz val="8"/>
            <rFont val="Arial"/>
            <family val="2"/>
          </rPr>
          <t> Provisional</t>
        </r>
      </text>
    </comment>
    <comment ref="K6" authorId="0" shapeId="0">
      <text>
        <r>
          <rPr>
            <b/>
            <sz val="8"/>
            <rFont val="Calibri"/>
            <family val="2"/>
          </rPr>
          <t>(a)</t>
        </r>
        <r>
          <rPr>
            <sz val="8"/>
            <rFont val="Calibri"/>
            <family val="2"/>
          </rPr>
          <t xml:space="preserve"> Break in series with previous year for which data is available
</t>
        </r>
      </text>
    </comment>
    <comment ref="L6" authorId="0" shapeId="0">
      <text>
        <r>
          <rPr>
            <b/>
            <sz val="8"/>
            <rFont val="Calibri"/>
            <family val="2"/>
          </rPr>
          <t>(a)</t>
        </r>
        <r>
          <rPr>
            <sz val="8"/>
            <rFont val="Calibri"/>
            <family val="2"/>
          </rPr>
          <t xml:space="preserve"> Break in series with previous year for which data is available
</t>
        </r>
      </text>
    </comment>
    <comment ref="H8" authorId="0" shapeId="0">
      <text>
        <r>
          <rPr>
            <b/>
            <sz val="8"/>
            <rFont val="Calibri"/>
            <family val="2"/>
          </rPr>
          <t>(a)</t>
        </r>
        <r>
          <rPr>
            <sz val="8"/>
            <rFont val="Calibri"/>
            <family val="2"/>
          </rPr>
          <t xml:space="preserve"> Break in series with previous year for which data is available
</t>
        </r>
      </text>
    </comment>
    <comment ref="G9" authorId="0" shapeId="0">
      <text>
        <r>
          <rPr>
            <b/>
            <sz val="8"/>
            <rFont val="Arial"/>
            <family val="2"/>
          </rPr>
          <t>p</t>
        </r>
        <r>
          <rPr>
            <sz val="8"/>
            <rFont val="Arial"/>
            <family val="2"/>
          </rPr>
          <t> Provisional</t>
        </r>
      </text>
    </comment>
    <comment ref="C10" authorId="0" shapeId="0">
      <text>
        <r>
          <rPr>
            <b/>
            <sz val="8"/>
            <rFont val="Arial"/>
            <family val="2"/>
          </rPr>
          <t>j</t>
        </r>
        <r>
          <rPr>
            <sz val="8"/>
            <rFont val="Arial"/>
            <family val="2"/>
          </rPr>
          <t> Excludes most or all capital expenditure</t>
        </r>
      </text>
    </comment>
    <comment ref="D10" authorId="0" shapeId="0">
      <text>
        <r>
          <rPr>
            <b/>
            <sz val="8"/>
            <rFont val="Arial"/>
            <family val="2"/>
          </rPr>
          <t>j</t>
        </r>
        <r>
          <rPr>
            <sz val="8"/>
            <rFont val="Arial"/>
            <family val="2"/>
          </rPr>
          <t> Excludes most or all capital expenditure</t>
        </r>
      </text>
    </comment>
    <comment ref="E10" authorId="0" shapeId="0">
      <text>
        <r>
          <rPr>
            <b/>
            <sz val="8"/>
            <rFont val="Arial"/>
            <family val="2"/>
          </rPr>
          <t>j</t>
        </r>
        <r>
          <rPr>
            <sz val="8"/>
            <rFont val="Arial"/>
            <family val="2"/>
          </rPr>
          <t> Excludes most or all capital expenditure</t>
        </r>
      </text>
    </comment>
    <comment ref="F10" authorId="0" shapeId="0">
      <text>
        <r>
          <rPr>
            <b/>
            <sz val="8"/>
            <rFont val="Arial"/>
            <family val="2"/>
          </rPr>
          <t>j</t>
        </r>
        <r>
          <rPr>
            <sz val="8"/>
            <rFont val="Arial"/>
            <family val="2"/>
          </rPr>
          <t> Excludes most or all capital expenditure</t>
        </r>
      </text>
    </comment>
    <comment ref="G10" authorId="0" shapeId="0">
      <text>
        <r>
          <rPr>
            <b/>
            <sz val="8"/>
            <rFont val="Arial"/>
            <family val="2"/>
          </rPr>
          <t>j</t>
        </r>
        <r>
          <rPr>
            <sz val="8"/>
            <rFont val="Arial"/>
            <family val="2"/>
          </rPr>
          <t xml:space="preserve"> Excludes most or all capital expenditure
</t>
        </r>
        <r>
          <rPr>
            <b/>
            <sz val="8"/>
            <rFont val="Arial"/>
            <family val="2"/>
          </rPr>
          <t>p</t>
        </r>
        <r>
          <rPr>
            <sz val="8"/>
            <rFont val="Arial"/>
            <family val="2"/>
          </rPr>
          <t> Provisional</t>
        </r>
      </text>
    </comment>
    <comment ref="H10" authorId="0" shapeId="0">
      <text>
        <r>
          <rPr>
            <b/>
            <sz val="8"/>
            <rFont val="Calibri"/>
            <family val="2"/>
          </rPr>
          <t>(j)</t>
        </r>
        <r>
          <rPr>
            <sz val="8"/>
            <rFont val="Calibri"/>
            <family val="2"/>
          </rPr>
          <t xml:space="preserve"> Excludes most or all capital expenditure
</t>
        </r>
      </text>
    </comment>
    <comment ref="I10" authorId="0" shapeId="0">
      <text>
        <r>
          <rPr>
            <b/>
            <sz val="8"/>
            <rFont val="Calibri"/>
            <family val="2"/>
          </rPr>
          <t>(j)</t>
        </r>
        <r>
          <rPr>
            <sz val="8"/>
            <rFont val="Calibri"/>
            <family val="2"/>
          </rPr>
          <t xml:space="preserve"> Excludes most or all capital expenditure
</t>
        </r>
      </text>
    </comment>
    <comment ref="J10" authorId="0" shapeId="0">
      <text>
        <r>
          <rPr>
            <b/>
            <sz val="8"/>
            <rFont val="Calibri"/>
            <family val="2"/>
          </rPr>
          <t>(j)</t>
        </r>
        <r>
          <rPr>
            <sz val="8"/>
            <rFont val="Calibri"/>
            <family val="2"/>
          </rPr>
          <t xml:space="preserve"> Excludes most or all capital expenditure
</t>
        </r>
      </text>
    </comment>
    <comment ref="K10" authorId="0" shapeId="0">
      <text>
        <r>
          <rPr>
            <b/>
            <sz val="8"/>
            <rFont val="Calibri"/>
            <family val="2"/>
          </rPr>
          <t>(j)</t>
        </r>
        <r>
          <rPr>
            <sz val="8"/>
            <rFont val="Calibri"/>
            <family val="2"/>
          </rPr>
          <t xml:space="preserve"> Excludes most or all capital expenditure
</t>
        </r>
      </text>
    </comment>
    <comment ref="L10" authorId="0" shapeId="0">
      <text>
        <r>
          <rPr>
            <b/>
            <sz val="8"/>
            <rFont val="Calibri"/>
            <family val="2"/>
          </rPr>
          <t>(j)</t>
        </r>
        <r>
          <rPr>
            <sz val="8"/>
            <rFont val="Calibri"/>
            <family val="2"/>
          </rPr>
          <t xml:space="preserve"> Excludes most or all capital expenditure
</t>
        </r>
      </text>
    </comment>
  </commentList>
</comments>
</file>

<file path=xl/comments4.xml><?xml version="1.0" encoding="utf-8"?>
<comments xmlns="http://schemas.openxmlformats.org/spreadsheetml/2006/main">
  <authors>
    <author>MyOECD</author>
    <author>OECD-OCDE</author>
  </authors>
  <commentList>
    <comment ref="O7" authorId="0" shapeId="0">
      <text>
        <r>
          <rPr>
            <sz val="9"/>
            <color indexed="81"/>
            <rFont val="Tahoma"/>
            <family val="2"/>
          </rPr>
          <t xml:space="preserve">c: National estimate or projection </t>
        </r>
      </text>
    </comment>
    <comment ref="AF7" authorId="1" shapeId="0">
      <text>
        <r>
          <rPr>
            <b/>
            <sz val="8"/>
            <rFont val="Calibri"/>
            <family val="2"/>
          </rPr>
          <t>(p)</t>
        </r>
        <r>
          <rPr>
            <sz val="8"/>
            <rFont val="Calibri"/>
            <family val="2"/>
          </rPr>
          <t xml:space="preserve"> Provisional
</t>
        </r>
      </text>
    </comment>
    <comment ref="AG7" authorId="1" shapeId="0">
      <text>
        <r>
          <rPr>
            <b/>
            <sz val="8"/>
            <rFont val="Calibri"/>
            <family val="2"/>
          </rPr>
          <t>(p)</t>
        </r>
        <r>
          <rPr>
            <sz val="8"/>
            <rFont val="Calibri"/>
            <family val="2"/>
          </rPr>
          <t xml:space="preserve"> Provisional
</t>
        </r>
        <r>
          <rPr>
            <b/>
            <sz val="8"/>
            <rFont val="Calibri"/>
            <family val="2"/>
          </rPr>
          <t>(z)</t>
        </r>
        <r>
          <rPr>
            <sz val="8"/>
            <rFont val="Calibri"/>
            <family val="2"/>
          </rPr>
          <t xml:space="preserve"> Compiled according to the System of National Accounts 2008
</t>
        </r>
      </text>
    </comment>
    <comment ref="AH7" authorId="1" shapeId="0">
      <text>
        <r>
          <rPr>
            <b/>
            <sz val="8"/>
            <rFont val="Calibri"/>
            <family val="2"/>
          </rPr>
          <t>(p)</t>
        </r>
        <r>
          <rPr>
            <sz val="8"/>
            <rFont val="Calibri"/>
            <family val="2"/>
          </rPr>
          <t xml:space="preserve"> Provisional
</t>
        </r>
      </text>
    </comment>
    <comment ref="Q8" authorId="0" shapeId="0">
      <text>
        <r>
          <rPr>
            <sz val="9"/>
            <color indexed="81"/>
            <rFont val="Tahoma"/>
            <family val="2"/>
          </rPr>
          <t xml:space="preserve">p: Provisional </t>
        </r>
      </text>
    </comment>
    <comment ref="U8" authorId="1" shapeId="0">
      <text>
        <r>
          <rPr>
            <b/>
            <sz val="8"/>
            <rFont val="Calibri"/>
            <family val="2"/>
          </rPr>
          <t>(a)</t>
        </r>
        <r>
          <rPr>
            <sz val="8"/>
            <rFont val="Calibri"/>
            <family val="2"/>
          </rPr>
          <t xml:space="preserve"> Break in series with previous year for which data is available
</t>
        </r>
      </text>
    </comment>
    <comment ref="AG8" authorId="1" shapeId="0">
      <text>
        <r>
          <rPr>
            <b/>
            <sz val="8"/>
            <rFont val="Calibri"/>
            <family val="2"/>
          </rPr>
          <t>(p)</t>
        </r>
        <r>
          <rPr>
            <sz val="8"/>
            <rFont val="Calibri"/>
            <family val="2"/>
          </rPr>
          <t xml:space="preserve"> Provisional
</t>
        </r>
      </text>
    </comment>
    <comment ref="AH8" authorId="1" shapeId="0">
      <text>
        <r>
          <rPr>
            <b/>
            <sz val="8"/>
            <rFont val="Calibri"/>
            <family val="2"/>
          </rPr>
          <t>(p)</t>
        </r>
        <r>
          <rPr>
            <sz val="8"/>
            <rFont val="Calibri"/>
            <family val="2"/>
          </rPr>
          <t xml:space="preserve"> Provisional
</t>
        </r>
      </text>
    </comment>
    <comment ref="C9" authorId="1" shapeId="0">
      <text>
        <r>
          <rPr>
            <b/>
            <sz val="8"/>
            <rFont val="Calibri"/>
            <family val="2"/>
          </rPr>
          <t>1</t>
        </r>
        <r>
          <rPr>
            <sz val="8"/>
            <rFont val="Calibri"/>
            <family val="2"/>
          </rPr>
          <t xml:space="preserve"> Information on data for Israel:http://dx.doi.org/10.1787/888932315602 
</t>
        </r>
      </text>
    </comment>
    <comment ref="D9" authorId="0" shapeId="0">
      <text>
        <r>
          <rPr>
            <sz val="9"/>
            <color indexed="81"/>
            <rFont val="Tahoma"/>
            <family val="2"/>
          </rPr>
          <t xml:space="preserve">d: Defence excluded (all or mostly) g: Excluding R&amp;D in the social sciences and humanities </t>
        </r>
      </text>
    </comment>
    <comment ref="E9" authorId="0" shapeId="0">
      <text>
        <r>
          <rPr>
            <sz val="9"/>
            <color indexed="81"/>
            <rFont val="Tahoma"/>
            <family val="2"/>
          </rPr>
          <t xml:space="preserve">d: Defence excluded (all or mostly) g: Excluding R&amp;D in the social sciences and humanities </t>
        </r>
      </text>
    </comment>
    <comment ref="F9" authorId="0" shapeId="0">
      <text>
        <r>
          <rPr>
            <sz val="9"/>
            <color indexed="81"/>
            <rFont val="Tahoma"/>
            <family val="2"/>
          </rPr>
          <t xml:space="preserve">d: Defence excluded (all or mostly) g: Excluding R&amp;D in the social sciences and humanities </t>
        </r>
      </text>
    </comment>
    <comment ref="G9" authorId="0" shapeId="0">
      <text>
        <r>
          <rPr>
            <sz val="9"/>
            <color indexed="81"/>
            <rFont val="Tahoma"/>
            <family val="2"/>
          </rPr>
          <t xml:space="preserve">d: Defence excluded (all or mostly) g: Excluding R&amp;D in the social sciences and humanities </t>
        </r>
      </text>
    </comment>
    <comment ref="H9" authorId="0" shapeId="0">
      <text>
        <r>
          <rPr>
            <sz val="9"/>
            <color indexed="81"/>
            <rFont val="Tahoma"/>
            <family val="2"/>
          </rPr>
          <t xml:space="preserve">d: Defence excluded (all or mostly) g: Excluding R&amp;D in the social sciences and humanities </t>
        </r>
      </text>
    </comment>
    <comment ref="I9" authorId="0" shapeId="0">
      <text>
        <r>
          <rPr>
            <sz val="9"/>
            <color indexed="81"/>
            <rFont val="Tahoma"/>
            <family val="2"/>
          </rPr>
          <t xml:space="preserve">d: Defence excluded (all or mostly) g: Excluding R&amp;D in the social sciences and humanities </t>
        </r>
      </text>
    </comment>
    <comment ref="J9" authorId="0" shapeId="0">
      <text>
        <r>
          <rPr>
            <sz val="9"/>
            <color indexed="81"/>
            <rFont val="Tahoma"/>
            <family val="2"/>
          </rPr>
          <t xml:space="preserve">d: Defence excluded (all or mostly) g: Excluding R&amp;D in the social sciences and humanities </t>
        </r>
      </text>
    </comment>
    <comment ref="K9" authorId="0" shapeId="0">
      <text>
        <r>
          <rPr>
            <sz val="9"/>
            <color indexed="81"/>
            <rFont val="Tahoma"/>
            <family val="2"/>
          </rPr>
          <t xml:space="preserve">d: Defence excluded (all or mostly) g: Excluding R&amp;D in the social sciences and humanities </t>
        </r>
      </text>
    </comment>
    <comment ref="L9" authorId="0" shapeId="0">
      <text>
        <r>
          <rPr>
            <sz val="9"/>
            <color indexed="81"/>
            <rFont val="Tahoma"/>
            <family val="2"/>
          </rPr>
          <t xml:space="preserve">d: Defence excluded (all or mostly) </t>
        </r>
      </text>
    </comment>
    <comment ref="M9" authorId="0" shapeId="0">
      <text>
        <r>
          <rPr>
            <sz val="9"/>
            <color indexed="81"/>
            <rFont val="Tahoma"/>
            <family val="2"/>
          </rPr>
          <t xml:space="preserve">d: Defence excluded (all or mostly) </t>
        </r>
      </text>
    </comment>
    <comment ref="N9" authorId="0" shapeId="0">
      <text>
        <r>
          <rPr>
            <sz val="9"/>
            <color indexed="81"/>
            <rFont val="Tahoma"/>
            <family val="2"/>
          </rPr>
          <t xml:space="preserve">d: Defence excluded (all or mostly) </t>
        </r>
      </text>
    </comment>
    <comment ref="O9" authorId="0" shapeId="0">
      <text>
        <r>
          <rPr>
            <sz val="9"/>
            <color indexed="81"/>
            <rFont val="Tahoma"/>
            <family val="2"/>
          </rPr>
          <t xml:space="preserve">d: Defence excluded (all or mostly) </t>
        </r>
      </text>
    </comment>
    <comment ref="P9" authorId="0" shapeId="0">
      <text>
        <r>
          <rPr>
            <sz val="9"/>
            <color indexed="81"/>
            <rFont val="Tahoma"/>
            <family val="2"/>
          </rPr>
          <t xml:space="preserve">d: Defence excluded (all or mostly) </t>
        </r>
      </text>
    </comment>
    <comment ref="Q9" authorId="0" shapeId="0">
      <text>
        <r>
          <rPr>
            <sz val="9"/>
            <color indexed="81"/>
            <rFont val="Tahoma"/>
            <family val="2"/>
          </rPr>
          <t xml:space="preserve">d: Defence excluded (all or mostly) </t>
        </r>
      </text>
    </comment>
    <comment ref="AF9" authorId="1" shapeId="0">
      <text>
        <r>
          <rPr>
            <b/>
            <sz val="8"/>
            <rFont val="Calibri"/>
            <family val="2"/>
          </rPr>
          <t>(c)</t>
        </r>
        <r>
          <rPr>
            <sz val="8"/>
            <rFont val="Calibri"/>
            <family val="2"/>
          </rPr>
          <t xml:space="preserve"> National estimate or projection
</t>
        </r>
      </text>
    </comment>
    <comment ref="AG9" authorId="1" shapeId="0">
      <text>
        <r>
          <rPr>
            <b/>
            <sz val="8"/>
            <rFont val="Calibri"/>
            <family val="2"/>
          </rPr>
          <t>(c)</t>
        </r>
        <r>
          <rPr>
            <sz val="8"/>
            <rFont val="Calibri"/>
            <family val="2"/>
          </rPr>
          <t xml:space="preserve"> National estimate or projection
</t>
        </r>
      </text>
    </comment>
    <comment ref="AH9" authorId="1" shapeId="0">
      <text>
        <r>
          <rPr>
            <b/>
            <sz val="8"/>
            <rFont val="Calibri"/>
            <family val="2"/>
          </rPr>
          <t>(c)</t>
        </r>
        <r>
          <rPr>
            <sz val="8"/>
            <rFont val="Calibri"/>
            <family val="2"/>
          </rPr>
          <t xml:space="preserve"> National estimate or projection
</t>
        </r>
        <r>
          <rPr>
            <b/>
            <sz val="8"/>
            <rFont val="Calibri"/>
            <family val="2"/>
          </rPr>
          <t>(p)</t>
        </r>
        <r>
          <rPr>
            <sz val="8"/>
            <rFont val="Calibri"/>
            <family val="2"/>
          </rPr>
          <t xml:space="preserve"> Provisional
</t>
        </r>
      </text>
    </comment>
    <comment ref="Q10" authorId="0" shapeId="0">
      <text>
        <r>
          <rPr>
            <sz val="9"/>
            <color indexed="81"/>
            <rFont val="Tahoma"/>
            <family val="2"/>
          </rPr>
          <t xml:space="preserve">p: Provisional </t>
        </r>
      </text>
    </comment>
    <comment ref="AF10" authorId="1" shapeId="0">
      <text>
        <r>
          <rPr>
            <b/>
            <sz val="8"/>
            <rFont val="Calibri"/>
            <family val="2"/>
          </rPr>
          <t>(p)</t>
        </r>
        <r>
          <rPr>
            <sz val="8"/>
            <rFont val="Calibri"/>
            <family val="2"/>
          </rPr>
          <t xml:space="preserve"> Provisional
</t>
        </r>
      </text>
    </comment>
    <comment ref="AG10" authorId="1" shapeId="0">
      <text>
        <r>
          <rPr>
            <b/>
            <sz val="8"/>
            <rFont val="Calibri"/>
            <family val="2"/>
          </rPr>
          <t>(p)</t>
        </r>
        <r>
          <rPr>
            <sz val="8"/>
            <rFont val="Calibri"/>
            <family val="2"/>
          </rPr>
          <t xml:space="preserve"> Provisional
</t>
        </r>
      </text>
    </comment>
    <comment ref="AH10" authorId="1" shapeId="0">
      <text>
        <r>
          <rPr>
            <b/>
            <sz val="8"/>
            <rFont val="Calibri"/>
            <family val="2"/>
          </rPr>
          <t>(p)</t>
        </r>
        <r>
          <rPr>
            <sz val="8"/>
            <rFont val="Calibri"/>
            <family val="2"/>
          </rPr>
          <t xml:space="preserve"> Provisional
</t>
        </r>
      </text>
    </comment>
    <comment ref="AC11" authorId="1" shapeId="0">
      <text>
        <r>
          <rPr>
            <b/>
            <sz val="8"/>
            <rFont val="Calibri"/>
            <family val="2"/>
          </rPr>
          <t>(a)</t>
        </r>
        <r>
          <rPr>
            <sz val="8"/>
            <rFont val="Calibri"/>
            <family val="2"/>
          </rPr>
          <t xml:space="preserve"> Break in series with previous year for which data is available
</t>
        </r>
      </text>
    </comment>
    <comment ref="AH11" authorId="1" shapeId="0">
      <text>
        <r>
          <rPr>
            <b/>
            <sz val="8"/>
            <rFont val="Calibri"/>
            <family val="2"/>
          </rPr>
          <t>(y)</t>
        </r>
        <r>
          <rPr>
            <sz val="8"/>
            <rFont val="Calibri"/>
            <family val="2"/>
          </rPr>
          <t xml:space="preserve"> Compiled according to the System of National Accounts 1993
</t>
        </r>
      </text>
    </comment>
    <comment ref="E12" authorId="0" shapeId="0">
      <text>
        <r>
          <rPr>
            <sz val="9"/>
            <color indexed="81"/>
            <rFont val="Tahoma"/>
            <family val="2"/>
          </rPr>
          <t xml:space="preserve">c: National estimate or projection </t>
        </r>
      </text>
    </comment>
    <comment ref="AF12" authorId="1" shapeId="0">
      <text>
        <r>
          <rPr>
            <b/>
            <sz val="8"/>
            <rFont val="Calibri"/>
            <family val="2"/>
          </rPr>
          <t>(p)</t>
        </r>
        <r>
          <rPr>
            <sz val="8"/>
            <rFont val="Calibri"/>
            <family val="2"/>
          </rPr>
          <t xml:space="preserve"> Provisional
</t>
        </r>
      </text>
    </comment>
    <comment ref="AG12" authorId="1" shapeId="0">
      <text>
        <r>
          <rPr>
            <b/>
            <sz val="8"/>
            <rFont val="Calibri"/>
            <family val="2"/>
          </rPr>
          <t>(c)</t>
        </r>
        <r>
          <rPr>
            <sz val="8"/>
            <rFont val="Calibri"/>
            <family val="2"/>
          </rPr>
          <t xml:space="preserve"> National estimate or projection
</t>
        </r>
        <r>
          <rPr>
            <b/>
            <sz val="8"/>
            <rFont val="Calibri"/>
            <family val="2"/>
          </rPr>
          <t>(p)</t>
        </r>
        <r>
          <rPr>
            <sz val="8"/>
            <rFont val="Calibri"/>
            <family val="2"/>
          </rPr>
          <t xml:space="preserve"> Provisional
</t>
        </r>
      </text>
    </comment>
    <comment ref="AH12" authorId="1" shapeId="0">
      <text>
        <r>
          <rPr>
            <b/>
            <sz val="8"/>
            <rFont val="Calibri"/>
            <family val="2"/>
          </rPr>
          <t>(c)</t>
        </r>
        <r>
          <rPr>
            <sz val="8"/>
            <rFont val="Calibri"/>
            <family val="2"/>
          </rPr>
          <t xml:space="preserve"> National estimate or projection
</t>
        </r>
        <r>
          <rPr>
            <b/>
            <sz val="8"/>
            <rFont val="Calibri"/>
            <family val="2"/>
          </rPr>
          <t>(p)</t>
        </r>
        <r>
          <rPr>
            <sz val="8"/>
            <rFont val="Calibri"/>
            <family val="2"/>
          </rPr>
          <t xml:space="preserve"> Provisional
</t>
        </r>
      </text>
    </comment>
    <comment ref="Q13" authorId="0" shapeId="0">
      <text>
        <r>
          <rPr>
            <sz val="9"/>
            <color indexed="81"/>
            <rFont val="Tahoma"/>
            <family val="2"/>
          </rPr>
          <t xml:space="preserve">c: National estimate or projection p: Provisional </t>
        </r>
      </text>
    </comment>
    <comment ref="U13" authorId="1" shapeId="0">
      <text>
        <r>
          <rPr>
            <b/>
            <sz val="8"/>
            <rFont val="Calibri"/>
            <family val="2"/>
          </rPr>
          <t>(j)</t>
        </r>
        <r>
          <rPr>
            <sz val="8"/>
            <rFont val="Calibri"/>
            <family val="2"/>
          </rPr>
          <t xml:space="preserve"> Excludes most or all capital expenditure
</t>
        </r>
      </text>
    </comment>
    <comment ref="AA13" authorId="1" shapeId="0">
      <text>
        <r>
          <rPr>
            <b/>
            <sz val="8"/>
            <rFont val="Calibri"/>
            <family val="2"/>
          </rPr>
          <t>(a)</t>
        </r>
        <r>
          <rPr>
            <sz val="8"/>
            <rFont val="Calibri"/>
            <family val="2"/>
          </rPr>
          <t xml:space="preserve"> Break in series with previous year for which data is available
</t>
        </r>
        <r>
          <rPr>
            <b/>
            <sz val="8"/>
            <rFont val="Calibri"/>
            <family val="2"/>
          </rPr>
          <t>(j)</t>
        </r>
        <r>
          <rPr>
            <sz val="8"/>
            <rFont val="Calibri"/>
            <family val="2"/>
          </rPr>
          <t xml:space="preserve"> Excludes most or all capital expenditure
</t>
        </r>
      </text>
    </comment>
    <comment ref="AB13" authorId="1" shapeId="0">
      <text>
        <r>
          <rPr>
            <b/>
            <sz val="8"/>
            <rFont val="Calibri"/>
            <family val="2"/>
          </rPr>
          <t>(j)</t>
        </r>
        <r>
          <rPr>
            <sz val="8"/>
            <rFont val="Calibri"/>
            <family val="2"/>
          </rPr>
          <t xml:space="preserve"> Excludes most or all capital expenditure
</t>
        </r>
      </text>
    </comment>
    <comment ref="AC13" authorId="1" shapeId="0">
      <text>
        <r>
          <rPr>
            <b/>
            <sz val="8"/>
            <rFont val="Calibri"/>
            <family val="2"/>
          </rPr>
          <t>(j)</t>
        </r>
        <r>
          <rPr>
            <sz val="8"/>
            <rFont val="Calibri"/>
            <family val="2"/>
          </rPr>
          <t xml:space="preserve"> Excludes most or all capital expenditure
</t>
        </r>
      </text>
    </comment>
    <comment ref="AD13" authorId="1" shapeId="0">
      <text>
        <r>
          <rPr>
            <b/>
            <sz val="8"/>
            <rFont val="Calibri"/>
            <family val="2"/>
          </rPr>
          <t>(j)</t>
        </r>
        <r>
          <rPr>
            <sz val="8"/>
            <rFont val="Calibri"/>
            <family val="2"/>
          </rPr>
          <t xml:space="preserve"> Excludes most or all capital expenditure
</t>
        </r>
      </text>
    </comment>
    <comment ref="AE13" authorId="1" shapeId="0">
      <text>
        <r>
          <rPr>
            <b/>
            <sz val="8"/>
            <rFont val="Calibri"/>
            <family val="2"/>
          </rPr>
          <t>(j)</t>
        </r>
        <r>
          <rPr>
            <sz val="8"/>
            <rFont val="Calibri"/>
            <family val="2"/>
          </rPr>
          <t xml:space="preserve"> Excludes most or all capital expenditure
</t>
        </r>
      </text>
    </comment>
    <comment ref="AF13" authorId="1" shapeId="0">
      <text>
        <r>
          <rPr>
            <b/>
            <sz val="8"/>
            <rFont val="Calibri"/>
            <family val="2"/>
          </rPr>
          <t>(j)</t>
        </r>
        <r>
          <rPr>
            <sz val="8"/>
            <rFont val="Calibri"/>
            <family val="2"/>
          </rPr>
          <t xml:space="preserve"> Excludes most or all capital expenditure
</t>
        </r>
        <r>
          <rPr>
            <b/>
            <sz val="8"/>
            <rFont val="Calibri"/>
            <family val="2"/>
          </rPr>
          <t>(p)</t>
        </r>
        <r>
          <rPr>
            <sz val="8"/>
            <rFont val="Calibri"/>
            <family val="2"/>
          </rPr>
          <t xml:space="preserve"> Provisional
</t>
        </r>
      </text>
    </comment>
    <comment ref="AG13" authorId="1" shapeId="0">
      <text>
        <r>
          <rPr>
            <b/>
            <sz val="8"/>
            <rFont val="Calibri"/>
            <family val="2"/>
          </rPr>
          <t>(j)</t>
        </r>
        <r>
          <rPr>
            <sz val="8"/>
            <rFont val="Calibri"/>
            <family val="2"/>
          </rPr>
          <t xml:space="preserve"> Excludes most or all capital expenditure
</t>
        </r>
        <r>
          <rPr>
            <b/>
            <sz val="8"/>
            <rFont val="Calibri"/>
            <family val="2"/>
          </rPr>
          <t>(p)</t>
        </r>
        <r>
          <rPr>
            <sz val="8"/>
            <rFont val="Calibri"/>
            <family val="2"/>
          </rPr>
          <t xml:space="preserve"> Provisional
</t>
        </r>
        <r>
          <rPr>
            <b/>
            <sz val="8"/>
            <rFont val="Calibri"/>
            <family val="2"/>
          </rPr>
          <t>(z)</t>
        </r>
        <r>
          <rPr>
            <sz val="8"/>
            <rFont val="Calibri"/>
            <family val="2"/>
          </rPr>
          <t xml:space="preserve"> Compiled according to the System of National Accounts 2008
</t>
        </r>
      </text>
    </comment>
    <comment ref="AH13" authorId="1" shapeId="0">
      <text>
        <r>
          <rPr>
            <b/>
            <sz val="8"/>
            <rFont val="Calibri"/>
            <family val="2"/>
          </rPr>
          <t>(j)</t>
        </r>
        <r>
          <rPr>
            <sz val="8"/>
            <rFont val="Calibri"/>
            <family val="2"/>
          </rPr>
          <t xml:space="preserve"> Excludes most or all capital expenditure
</t>
        </r>
        <r>
          <rPr>
            <b/>
            <sz val="8"/>
            <rFont val="Calibri"/>
            <family val="2"/>
          </rPr>
          <t>(p)</t>
        </r>
        <r>
          <rPr>
            <sz val="8"/>
            <rFont val="Calibri"/>
            <family val="2"/>
          </rPr>
          <t xml:space="preserve"> Provisional
</t>
        </r>
      </text>
    </comment>
    <comment ref="D14" authorId="0" shapeId="0">
      <text>
        <r>
          <rPr>
            <sz val="9"/>
            <color indexed="81"/>
            <rFont val="Tahoma"/>
            <family val="2"/>
          </rPr>
          <t xml:space="preserve">j: Excludes most or all capital expenditure </t>
        </r>
      </text>
    </comment>
    <comment ref="E14" authorId="0" shapeId="0">
      <text>
        <r>
          <rPr>
            <sz val="9"/>
            <color indexed="81"/>
            <rFont val="Tahoma"/>
            <family val="2"/>
          </rPr>
          <t xml:space="preserve">j: Excludes most or all capital expenditure </t>
        </r>
      </text>
    </comment>
    <comment ref="F14" authorId="0" shapeId="0">
      <text>
        <r>
          <rPr>
            <sz val="9"/>
            <color indexed="81"/>
            <rFont val="Tahoma"/>
            <family val="2"/>
          </rPr>
          <t xml:space="preserve">j: Excludes most or all capital expenditure </t>
        </r>
      </text>
    </comment>
    <comment ref="G14" authorId="0" shapeId="0">
      <text>
        <r>
          <rPr>
            <sz val="9"/>
            <color indexed="81"/>
            <rFont val="Tahoma"/>
            <family val="2"/>
          </rPr>
          <t xml:space="preserve">a: Break in series with previous year for which data is available j: Excludes most or all capital expenditure </t>
        </r>
      </text>
    </comment>
    <comment ref="H14" authorId="0" shapeId="0">
      <text>
        <r>
          <rPr>
            <sz val="9"/>
            <color indexed="81"/>
            <rFont val="Tahoma"/>
            <family val="2"/>
          </rPr>
          <t xml:space="preserve">j: Excludes most or all capital expenditure </t>
        </r>
      </text>
    </comment>
    <comment ref="I14" authorId="0" shapeId="0">
      <text>
        <r>
          <rPr>
            <sz val="9"/>
            <color indexed="81"/>
            <rFont val="Tahoma"/>
            <family val="2"/>
          </rPr>
          <t xml:space="preserve">j: Excludes most or all capital expenditure </t>
        </r>
      </text>
    </comment>
    <comment ref="J14" authorId="0" shapeId="0">
      <text>
        <r>
          <rPr>
            <sz val="9"/>
            <color indexed="81"/>
            <rFont val="Tahoma"/>
            <family val="2"/>
          </rPr>
          <t xml:space="preserve">j: Excludes most or all capital expenditure </t>
        </r>
      </text>
    </comment>
    <comment ref="K14" authorId="0" shapeId="0">
      <text>
        <r>
          <rPr>
            <sz val="9"/>
            <color indexed="81"/>
            <rFont val="Tahoma"/>
            <family val="2"/>
          </rPr>
          <t xml:space="preserve">j: Excludes most or all capital expenditure </t>
        </r>
      </text>
    </comment>
    <comment ref="L14" authorId="0" shapeId="0">
      <text>
        <r>
          <rPr>
            <sz val="9"/>
            <color indexed="81"/>
            <rFont val="Tahoma"/>
            <family val="2"/>
          </rPr>
          <t xml:space="preserve">j: Excludes most or all capital expenditure </t>
        </r>
      </text>
    </comment>
    <comment ref="M14" authorId="0" shapeId="0">
      <text>
        <r>
          <rPr>
            <sz val="9"/>
            <color indexed="81"/>
            <rFont val="Tahoma"/>
            <family val="2"/>
          </rPr>
          <t xml:space="preserve">j: Excludes most or all capital expenditure </t>
        </r>
      </text>
    </comment>
    <comment ref="N14" authorId="0" shapeId="0">
      <text>
        <r>
          <rPr>
            <sz val="9"/>
            <color indexed="81"/>
            <rFont val="Tahoma"/>
            <family val="2"/>
          </rPr>
          <t xml:space="preserve">j: Excludes most or all capital expenditure </t>
        </r>
      </text>
    </comment>
    <comment ref="O14" authorId="0" shapeId="0">
      <text>
        <r>
          <rPr>
            <sz val="9"/>
            <color indexed="81"/>
            <rFont val="Tahoma"/>
            <family val="2"/>
          </rPr>
          <t xml:space="preserve">j: Excludes most or all capital expenditure </t>
        </r>
      </text>
    </comment>
    <comment ref="P14" authorId="0" shapeId="0">
      <text>
        <r>
          <rPr>
            <sz val="9"/>
            <color indexed="81"/>
            <rFont val="Tahoma"/>
            <family val="2"/>
          </rPr>
          <t xml:space="preserve">j: Excludes most or all capital expenditure </t>
        </r>
      </text>
    </comment>
    <comment ref="Q14" authorId="0" shapeId="0">
      <text>
        <r>
          <rPr>
            <sz val="9"/>
            <color indexed="81"/>
            <rFont val="Tahoma"/>
            <family val="2"/>
          </rPr>
          <t xml:space="preserve">j: Excludes most or all capital expenditure p: Provisional </t>
        </r>
      </text>
    </comment>
    <comment ref="D15" authorId="0" shapeId="0">
      <text>
        <r>
          <rPr>
            <sz val="9"/>
            <color indexed="81"/>
            <rFont val="Tahoma"/>
            <family val="2"/>
          </rPr>
          <t xml:space="preserve">b: Secretariat estimate or projection based on national sources </t>
        </r>
      </text>
    </comment>
    <comment ref="E15" authorId="0" shapeId="0">
      <text>
        <r>
          <rPr>
            <sz val="9"/>
            <color indexed="81"/>
            <rFont val="Tahoma"/>
            <family val="2"/>
          </rPr>
          <t xml:space="preserve">b: Secretariat estimate or projection based on national sources </t>
        </r>
      </text>
    </comment>
    <comment ref="F15" authorId="0" shapeId="0">
      <text>
        <r>
          <rPr>
            <sz val="9"/>
            <color indexed="81"/>
            <rFont val="Tahoma"/>
            <family val="2"/>
          </rPr>
          <t xml:space="preserve">b: Secretariat estimate or projection based on national sources </t>
        </r>
      </text>
    </comment>
    <comment ref="G15" authorId="0" shapeId="0">
      <text>
        <r>
          <rPr>
            <sz val="9"/>
            <color indexed="81"/>
            <rFont val="Tahoma"/>
            <family val="2"/>
          </rPr>
          <t xml:space="preserve">b: Secretariat estimate or projection based on national sources </t>
        </r>
      </text>
    </comment>
    <comment ref="H15" authorId="0" shapeId="0">
      <text>
        <r>
          <rPr>
            <sz val="9"/>
            <color indexed="81"/>
            <rFont val="Tahoma"/>
            <family val="2"/>
          </rPr>
          <t xml:space="preserve">b: Secretariat estimate or projection based on national sources </t>
        </r>
      </text>
    </comment>
    <comment ref="I15" authorId="0" shapeId="0">
      <text>
        <r>
          <rPr>
            <sz val="9"/>
            <color indexed="81"/>
            <rFont val="Tahoma"/>
            <family val="2"/>
          </rPr>
          <t xml:space="preserve">b: Secretariat estimate or projection based on national sources </t>
        </r>
      </text>
    </comment>
    <comment ref="J15" authorId="0" shapeId="0">
      <text>
        <r>
          <rPr>
            <sz val="9"/>
            <color indexed="81"/>
            <rFont val="Tahoma"/>
            <family val="2"/>
          </rPr>
          <t xml:space="preserve">b: Secretariat estimate or projection based on national sources </t>
        </r>
      </text>
    </comment>
    <comment ref="K15" authorId="0" shapeId="0">
      <text>
        <r>
          <rPr>
            <sz val="9"/>
            <color indexed="81"/>
            <rFont val="Tahoma"/>
            <family val="2"/>
          </rPr>
          <t xml:space="preserve">b: Secretariat estimate or projection based on national sources </t>
        </r>
      </text>
    </comment>
    <comment ref="L15" authorId="0" shapeId="0">
      <text>
        <r>
          <rPr>
            <sz val="9"/>
            <color indexed="81"/>
            <rFont val="Tahoma"/>
            <family val="2"/>
          </rPr>
          <t xml:space="preserve">b: Secretariat estimate or projection based on national sources </t>
        </r>
      </text>
    </comment>
    <comment ref="M15" authorId="0" shapeId="0">
      <text>
        <r>
          <rPr>
            <sz val="9"/>
            <color indexed="81"/>
            <rFont val="Tahoma"/>
            <family val="2"/>
          </rPr>
          <t xml:space="preserve">b: Secretariat estimate or projection based on national sources </t>
        </r>
      </text>
    </comment>
    <comment ref="N15" authorId="0" shapeId="0">
      <text>
        <r>
          <rPr>
            <sz val="9"/>
            <color indexed="81"/>
            <rFont val="Tahoma"/>
            <family val="2"/>
          </rPr>
          <t xml:space="preserve">b: Secretariat estimate or projection based on national sources </t>
        </r>
      </text>
    </comment>
    <comment ref="O15" authorId="0" shapeId="0">
      <text>
        <r>
          <rPr>
            <sz val="9"/>
            <color indexed="81"/>
            <rFont val="Tahoma"/>
            <family val="2"/>
          </rPr>
          <t xml:space="preserve">b: Secretariat estimate or projection based on national sources </t>
        </r>
      </text>
    </comment>
    <comment ref="P15" authorId="0" shapeId="0">
      <text>
        <r>
          <rPr>
            <sz val="9"/>
            <color indexed="81"/>
            <rFont val="Tahoma"/>
            <family val="2"/>
          </rPr>
          <t xml:space="preserve">b: Secretariat estimate or projection based on national sources </t>
        </r>
      </text>
    </comment>
    <comment ref="Q15" authorId="0" shapeId="0">
      <text>
        <r>
          <rPr>
            <sz val="9"/>
            <color indexed="81"/>
            <rFont val="Tahoma"/>
            <family val="2"/>
          </rPr>
          <t xml:space="preserve">b: Secretariat estimate or projection based on national sources </t>
        </r>
      </text>
    </comment>
    <comment ref="O17" authorId="1" shapeId="0">
      <text>
        <r>
          <rPr>
            <b/>
            <sz val="8"/>
            <rFont val="Calibri"/>
            <family val="2"/>
          </rPr>
          <t>(c)</t>
        </r>
        <r>
          <rPr>
            <sz val="8"/>
            <rFont val="Calibri"/>
            <family val="2"/>
          </rPr>
          <t xml:space="preserve"> National estimate or projection
</t>
        </r>
      </text>
    </comment>
    <comment ref="P17" authorId="1" shapeId="0">
      <text>
        <r>
          <rPr>
            <b/>
            <sz val="8"/>
            <rFont val="Calibri"/>
            <family val="2"/>
          </rPr>
          <t>(c)</t>
        </r>
        <r>
          <rPr>
            <sz val="8"/>
            <rFont val="Calibri"/>
            <family val="2"/>
          </rPr>
          <t xml:space="preserve"> National estimate or projection
</t>
        </r>
      </text>
    </comment>
    <comment ref="Q17" authorId="1" shapeId="0">
      <text>
        <r>
          <rPr>
            <b/>
            <sz val="8"/>
            <rFont val="Calibri"/>
            <family val="2"/>
          </rPr>
          <t>(c)</t>
        </r>
        <r>
          <rPr>
            <sz val="8"/>
            <rFont val="Calibri"/>
            <family val="2"/>
          </rPr>
          <t xml:space="preserve"> National estimate or projection
</t>
        </r>
        <r>
          <rPr>
            <b/>
            <sz val="8"/>
            <rFont val="Calibri"/>
            <family val="2"/>
          </rPr>
          <t>(p)</t>
        </r>
        <r>
          <rPr>
            <sz val="8"/>
            <rFont val="Calibri"/>
            <family val="2"/>
          </rPr>
          <t xml:space="preserve"> Provisional
</t>
        </r>
      </text>
    </comment>
    <comment ref="J18" authorId="1" shapeId="0">
      <text>
        <r>
          <rPr>
            <b/>
            <sz val="8"/>
            <rFont val="Calibri"/>
            <family val="2"/>
          </rPr>
          <t>(c)</t>
        </r>
        <r>
          <rPr>
            <sz val="8"/>
            <rFont val="Calibri"/>
            <family val="2"/>
          </rPr>
          <t xml:space="preserve"> National estimate or projection
</t>
        </r>
      </text>
    </comment>
    <comment ref="K18" authorId="1" shapeId="0">
      <text>
        <r>
          <rPr>
            <b/>
            <sz val="8"/>
            <rFont val="Calibri"/>
            <family val="2"/>
          </rPr>
          <t>(c)</t>
        </r>
        <r>
          <rPr>
            <sz val="8"/>
            <rFont val="Calibri"/>
            <family val="2"/>
          </rPr>
          <t xml:space="preserve"> National estimate or projection
</t>
        </r>
      </text>
    </comment>
    <comment ref="AA18" authorId="1" shapeId="0">
      <text>
        <r>
          <rPr>
            <b/>
            <sz val="8"/>
            <rFont val="Calibri"/>
            <family val="2"/>
          </rPr>
          <t>(c)</t>
        </r>
        <r>
          <rPr>
            <sz val="8"/>
            <rFont val="Calibri"/>
            <family val="2"/>
          </rPr>
          <t xml:space="preserve"> National estimate or projection
</t>
        </r>
      </text>
    </comment>
    <comment ref="AB18" authorId="1" shapeId="0">
      <text>
        <r>
          <rPr>
            <b/>
            <sz val="8"/>
            <rFont val="Calibri"/>
            <family val="2"/>
          </rPr>
          <t>(c)</t>
        </r>
        <r>
          <rPr>
            <sz val="8"/>
            <rFont val="Calibri"/>
            <family val="2"/>
          </rPr>
          <t xml:space="preserve"> National estimate or projection
</t>
        </r>
      </text>
    </comment>
    <comment ref="D19" authorId="1" shapeId="0">
      <text>
        <r>
          <rPr>
            <b/>
            <sz val="8"/>
            <rFont val="Calibri"/>
            <family val="2"/>
          </rPr>
          <t>(v)</t>
        </r>
        <r>
          <rPr>
            <sz val="8"/>
            <rFont val="Calibri"/>
            <family val="2"/>
          </rPr>
          <t xml:space="preserve"> The sum of the breakdown does not add to the total
</t>
        </r>
      </text>
    </comment>
    <comment ref="J19" authorId="1" shapeId="0">
      <text>
        <r>
          <rPr>
            <b/>
            <sz val="8"/>
            <rFont val="Calibri"/>
            <family val="2"/>
          </rPr>
          <t>(v)</t>
        </r>
        <r>
          <rPr>
            <sz val="8"/>
            <rFont val="Calibri"/>
            <family val="2"/>
          </rPr>
          <t xml:space="preserve"> The sum of the breakdown does not add to the total
</t>
        </r>
      </text>
    </comment>
    <comment ref="K19" authorId="1" shapeId="0">
      <text>
        <r>
          <rPr>
            <b/>
            <sz val="8"/>
            <rFont val="Calibri"/>
            <family val="2"/>
          </rPr>
          <t>(v)</t>
        </r>
        <r>
          <rPr>
            <sz val="8"/>
            <rFont val="Calibri"/>
            <family val="2"/>
          </rPr>
          <t xml:space="preserve"> The sum of the breakdown does not add to the total
</t>
        </r>
      </text>
    </comment>
    <comment ref="L19" authorId="1" shapeId="0">
      <text>
        <r>
          <rPr>
            <b/>
            <sz val="8"/>
            <rFont val="Calibri"/>
            <family val="2"/>
          </rPr>
          <t>(v)</t>
        </r>
        <r>
          <rPr>
            <sz val="8"/>
            <rFont val="Calibri"/>
            <family val="2"/>
          </rPr>
          <t xml:space="preserve"> The sum of the breakdown does not add to the total
</t>
        </r>
      </text>
    </comment>
    <comment ref="M19" authorId="1" shapeId="0">
      <text>
        <r>
          <rPr>
            <b/>
            <sz val="8"/>
            <rFont val="Calibri"/>
            <family val="2"/>
          </rPr>
          <t>(v)</t>
        </r>
        <r>
          <rPr>
            <sz val="8"/>
            <rFont val="Calibri"/>
            <family val="2"/>
          </rPr>
          <t xml:space="preserve"> The sum of the breakdown does not add to the total
</t>
        </r>
      </text>
    </comment>
    <comment ref="N19" authorId="1" shapeId="0">
      <text>
        <r>
          <rPr>
            <b/>
            <sz val="8"/>
            <rFont val="Calibri"/>
            <family val="2"/>
          </rPr>
          <t>(v)</t>
        </r>
        <r>
          <rPr>
            <sz val="8"/>
            <rFont val="Calibri"/>
            <family val="2"/>
          </rPr>
          <t xml:space="preserve"> The sum of the breakdown does not add to the total
</t>
        </r>
      </text>
    </comment>
    <comment ref="O19" authorId="1" shapeId="0">
      <text>
        <r>
          <rPr>
            <b/>
            <sz val="8"/>
            <rFont val="Calibri"/>
            <family val="2"/>
          </rPr>
          <t>(v)</t>
        </r>
        <r>
          <rPr>
            <sz val="8"/>
            <rFont val="Calibri"/>
            <family val="2"/>
          </rPr>
          <t xml:space="preserve"> The sum of the breakdown does not add to the total
</t>
        </r>
      </text>
    </comment>
    <comment ref="P19" authorId="1" shapeId="0">
      <text>
        <r>
          <rPr>
            <b/>
            <sz val="8"/>
            <rFont val="Calibri"/>
            <family val="2"/>
          </rPr>
          <t>(v)</t>
        </r>
        <r>
          <rPr>
            <sz val="8"/>
            <rFont val="Calibri"/>
            <family val="2"/>
          </rPr>
          <t xml:space="preserve"> The sum of the breakdown does not add to the total
</t>
        </r>
      </text>
    </comment>
    <comment ref="Q19" authorId="1" shapeId="0">
      <text>
        <r>
          <rPr>
            <b/>
            <sz val="8"/>
            <rFont val="Calibri"/>
            <family val="2"/>
          </rPr>
          <t>(v)</t>
        </r>
        <r>
          <rPr>
            <sz val="8"/>
            <rFont val="Calibri"/>
            <family val="2"/>
          </rPr>
          <t xml:space="preserve"> The sum of the breakdown does not add to the total
</t>
        </r>
      </text>
    </comment>
    <comment ref="U19" authorId="1" shapeId="0">
      <text>
        <r>
          <rPr>
            <b/>
            <sz val="8"/>
            <rFont val="Calibri"/>
            <family val="2"/>
          </rPr>
          <t>(v)</t>
        </r>
        <r>
          <rPr>
            <sz val="8"/>
            <rFont val="Calibri"/>
            <family val="2"/>
          </rPr>
          <t xml:space="preserve"> The sum of the breakdown does not add to the total
</t>
        </r>
      </text>
    </comment>
    <comment ref="AA19" authorId="1" shapeId="0">
      <text>
        <r>
          <rPr>
            <b/>
            <sz val="8"/>
            <rFont val="Calibri"/>
            <family val="2"/>
          </rPr>
          <t>(v)</t>
        </r>
        <r>
          <rPr>
            <sz val="8"/>
            <rFont val="Calibri"/>
            <family val="2"/>
          </rPr>
          <t xml:space="preserve"> The sum of the breakdown does not add to the total
</t>
        </r>
      </text>
    </comment>
    <comment ref="AB19" authorId="1" shapeId="0">
      <text>
        <r>
          <rPr>
            <b/>
            <sz val="8"/>
            <rFont val="Calibri"/>
            <family val="2"/>
          </rPr>
          <t>(v)</t>
        </r>
        <r>
          <rPr>
            <sz val="8"/>
            <rFont val="Calibri"/>
            <family val="2"/>
          </rPr>
          <t xml:space="preserve"> The sum of the breakdown does not add to the total
</t>
        </r>
      </text>
    </comment>
    <comment ref="AC19" authorId="1" shapeId="0">
      <text>
        <r>
          <rPr>
            <b/>
            <sz val="8"/>
            <rFont val="Calibri"/>
            <family val="2"/>
          </rPr>
          <t>(v)</t>
        </r>
        <r>
          <rPr>
            <sz val="8"/>
            <rFont val="Calibri"/>
            <family val="2"/>
          </rPr>
          <t xml:space="preserve"> The sum of the breakdown does not add to the total
</t>
        </r>
      </text>
    </comment>
    <comment ref="AD19" authorId="1" shapeId="0">
      <text>
        <r>
          <rPr>
            <b/>
            <sz val="8"/>
            <rFont val="Calibri"/>
            <family val="2"/>
          </rPr>
          <t>(v)</t>
        </r>
        <r>
          <rPr>
            <sz val="8"/>
            <rFont val="Calibri"/>
            <family val="2"/>
          </rPr>
          <t xml:space="preserve"> The sum of the breakdown does not add to the total
</t>
        </r>
      </text>
    </comment>
    <comment ref="AE19" authorId="1" shapeId="0">
      <text>
        <r>
          <rPr>
            <b/>
            <sz val="8"/>
            <rFont val="Calibri"/>
            <family val="2"/>
          </rPr>
          <t>(v)</t>
        </r>
        <r>
          <rPr>
            <sz val="8"/>
            <rFont val="Calibri"/>
            <family val="2"/>
          </rPr>
          <t xml:space="preserve"> The sum of the breakdown does not add to the total
</t>
        </r>
      </text>
    </comment>
    <comment ref="AF19" authorId="1" shapeId="0">
      <text>
        <r>
          <rPr>
            <b/>
            <sz val="8"/>
            <rFont val="Calibri"/>
            <family val="2"/>
          </rPr>
          <t>(v)</t>
        </r>
        <r>
          <rPr>
            <sz val="8"/>
            <rFont val="Calibri"/>
            <family val="2"/>
          </rPr>
          <t xml:space="preserve"> The sum of the breakdown does not add to the total
</t>
        </r>
      </text>
    </comment>
    <comment ref="AG19" authorId="1" shapeId="0">
      <text>
        <r>
          <rPr>
            <b/>
            <sz val="8"/>
            <rFont val="Calibri"/>
            <family val="2"/>
          </rPr>
          <t>(v)</t>
        </r>
        <r>
          <rPr>
            <sz val="8"/>
            <rFont val="Calibri"/>
            <family val="2"/>
          </rPr>
          <t xml:space="preserve"> The sum of the breakdown does not add to the total
</t>
        </r>
      </text>
    </comment>
    <comment ref="AH19" authorId="1" shapeId="0">
      <text>
        <r>
          <rPr>
            <b/>
            <sz val="8"/>
            <rFont val="Calibri"/>
            <family val="2"/>
          </rPr>
          <t>(v)</t>
        </r>
        <r>
          <rPr>
            <sz val="8"/>
            <rFont val="Calibri"/>
            <family val="2"/>
          </rPr>
          <t xml:space="preserve"> The sum of the breakdown does not add to the total
</t>
        </r>
      </text>
    </comment>
    <comment ref="D20" authorId="1" shapeId="0">
      <text>
        <r>
          <rPr>
            <b/>
            <sz val="8"/>
            <rFont val="Calibri"/>
            <family val="2"/>
          </rPr>
          <t>(c)</t>
        </r>
        <r>
          <rPr>
            <sz val="8"/>
            <rFont val="Calibri"/>
            <family val="2"/>
          </rPr>
          <t xml:space="preserve"> National estimate or projection
</t>
        </r>
      </text>
    </comment>
    <comment ref="Q20" authorId="1" shapeId="0">
      <text>
        <r>
          <rPr>
            <b/>
            <sz val="8"/>
            <rFont val="Calibri"/>
            <family val="2"/>
          </rPr>
          <t>(a)</t>
        </r>
        <r>
          <rPr>
            <sz val="8"/>
            <rFont val="Calibri"/>
            <family val="2"/>
          </rPr>
          <t xml:space="preserve"> Break in series with previous year for which data is available
</t>
        </r>
      </text>
    </comment>
    <comment ref="U20" authorId="1" shapeId="0">
      <text>
        <r>
          <rPr>
            <b/>
            <sz val="8"/>
            <rFont val="Calibri"/>
            <family val="2"/>
          </rPr>
          <t>(c)</t>
        </r>
        <r>
          <rPr>
            <sz val="8"/>
            <rFont val="Calibri"/>
            <family val="2"/>
          </rPr>
          <t xml:space="preserve"> National estimate or projection
</t>
        </r>
      </text>
    </comment>
    <comment ref="AH20" authorId="1" shapeId="0">
      <text>
        <r>
          <rPr>
            <b/>
            <sz val="8"/>
            <rFont val="Calibri"/>
            <family val="2"/>
          </rPr>
          <t>(a)</t>
        </r>
        <r>
          <rPr>
            <sz val="8"/>
            <rFont val="Calibri"/>
            <family val="2"/>
          </rPr>
          <t xml:space="preserve"> Break in series with previous year for which data is available
</t>
        </r>
      </text>
    </comment>
    <comment ref="O21" authorId="1" shapeId="0">
      <text>
        <r>
          <rPr>
            <b/>
            <sz val="8"/>
            <rFont val="Calibri"/>
            <family val="2"/>
          </rPr>
          <t>(c)</t>
        </r>
        <r>
          <rPr>
            <sz val="8"/>
            <rFont val="Calibri"/>
            <family val="2"/>
          </rPr>
          <t xml:space="preserve"> National estimate or projection
</t>
        </r>
      </text>
    </comment>
    <comment ref="P21" authorId="1" shapeId="0">
      <text>
        <r>
          <rPr>
            <b/>
            <sz val="8"/>
            <rFont val="Calibri"/>
            <family val="2"/>
          </rPr>
          <t>(c)</t>
        </r>
        <r>
          <rPr>
            <sz val="8"/>
            <rFont val="Calibri"/>
            <family val="2"/>
          </rPr>
          <t xml:space="preserve"> National estimate or projection
</t>
        </r>
      </text>
    </comment>
    <comment ref="Q21" authorId="1" shapeId="0">
      <text>
        <r>
          <rPr>
            <b/>
            <sz val="8"/>
            <rFont val="Calibri"/>
            <family val="2"/>
          </rPr>
          <t>(p)</t>
        </r>
        <r>
          <rPr>
            <sz val="8"/>
            <rFont val="Calibri"/>
            <family val="2"/>
          </rPr>
          <t xml:space="preserve"> Provisional
</t>
        </r>
      </text>
    </comment>
    <comment ref="AF21" authorId="1" shapeId="0">
      <text>
        <r>
          <rPr>
            <b/>
            <sz val="8"/>
            <rFont val="Calibri"/>
            <family val="2"/>
          </rPr>
          <t>(c)</t>
        </r>
        <r>
          <rPr>
            <sz val="8"/>
            <rFont val="Calibri"/>
            <family val="2"/>
          </rPr>
          <t xml:space="preserve"> National estimate or projection
</t>
        </r>
      </text>
    </comment>
    <comment ref="AG21" authorId="1" shapeId="0">
      <text>
        <r>
          <rPr>
            <b/>
            <sz val="8"/>
            <rFont val="Calibri"/>
            <family val="2"/>
          </rPr>
          <t>(c)</t>
        </r>
        <r>
          <rPr>
            <sz val="8"/>
            <rFont val="Calibri"/>
            <family val="2"/>
          </rPr>
          <t xml:space="preserve"> National estimate or projection
</t>
        </r>
      </text>
    </comment>
    <comment ref="AH21" authorId="1" shapeId="0">
      <text>
        <r>
          <rPr>
            <b/>
            <sz val="8"/>
            <rFont val="Calibri"/>
            <family val="2"/>
          </rPr>
          <t>(p)</t>
        </r>
        <r>
          <rPr>
            <sz val="8"/>
            <rFont val="Calibri"/>
            <family val="2"/>
          </rPr>
          <t xml:space="preserve"> Provisional
</t>
        </r>
      </text>
    </comment>
    <comment ref="T22" authorId="1" shapeId="0">
      <text>
        <r>
          <rPr>
            <b/>
            <sz val="8"/>
            <rFont val="Calibri"/>
            <family val="2"/>
          </rPr>
          <t>1</t>
        </r>
        <r>
          <rPr>
            <sz val="8"/>
            <rFont val="Calibri"/>
            <family val="2"/>
          </rPr>
          <t xml:space="preserve"> Information on data for Israel:http://dx.doi.org/10.1787/888932315602 
</t>
        </r>
      </text>
    </comment>
    <comment ref="U22" authorId="1" shapeId="0">
      <text>
        <r>
          <rPr>
            <b/>
            <sz val="8"/>
            <rFont val="Calibri"/>
            <family val="2"/>
          </rPr>
          <t>(g)</t>
        </r>
        <r>
          <rPr>
            <sz val="8"/>
            <rFont val="Calibri"/>
            <family val="2"/>
          </rPr>
          <t xml:space="preserve"> Excluding R&amp;D in the social sciences and humanities
</t>
        </r>
      </text>
    </comment>
    <comment ref="AA22" authorId="1" shapeId="0">
      <text>
        <r>
          <rPr>
            <b/>
            <sz val="8"/>
            <rFont val="Calibri"/>
            <family val="2"/>
          </rPr>
          <t>(g)</t>
        </r>
        <r>
          <rPr>
            <sz val="8"/>
            <rFont val="Calibri"/>
            <family val="2"/>
          </rPr>
          <t xml:space="preserve"> Excluding R&amp;D in the social sciences and humanities
</t>
        </r>
      </text>
    </comment>
    <comment ref="AB22" authorId="1" shapeId="0">
      <text>
        <r>
          <rPr>
            <b/>
            <sz val="8"/>
            <rFont val="Calibri"/>
            <family val="2"/>
          </rPr>
          <t>(g)</t>
        </r>
        <r>
          <rPr>
            <sz val="8"/>
            <rFont val="Calibri"/>
            <family val="2"/>
          </rPr>
          <t xml:space="preserve"> Excluding R&amp;D in the social sciences and humanities
</t>
        </r>
      </text>
    </comment>
    <comment ref="AC22" authorId="1" shapeId="0">
      <text>
        <r>
          <rPr>
            <b/>
            <sz val="8"/>
            <rFont val="Calibri"/>
            <family val="2"/>
          </rPr>
          <t>(g)</t>
        </r>
        <r>
          <rPr>
            <sz val="8"/>
            <rFont val="Calibri"/>
            <family val="2"/>
          </rPr>
          <t xml:space="preserve"> Excluding R&amp;D in the social sciences and humanities
</t>
        </r>
      </text>
    </comment>
    <comment ref="AD22" authorId="1" shapeId="0">
      <text>
        <r>
          <rPr>
            <b/>
            <sz val="8"/>
            <rFont val="Calibri"/>
            <family val="2"/>
          </rPr>
          <t>(g)</t>
        </r>
        <r>
          <rPr>
            <sz val="8"/>
            <rFont val="Calibri"/>
            <family val="2"/>
          </rPr>
          <t xml:space="preserve"> Excluding R&amp;D in the social sciences and humanities
</t>
        </r>
      </text>
    </comment>
    <comment ref="AE22" authorId="1" shapeId="0">
      <text>
        <r>
          <rPr>
            <b/>
            <sz val="8"/>
            <rFont val="Calibri"/>
            <family val="2"/>
          </rPr>
          <t>(g)</t>
        </r>
        <r>
          <rPr>
            <sz val="8"/>
            <rFont val="Calibri"/>
            <family val="2"/>
          </rPr>
          <t xml:space="preserve"> Excluding R&amp;D in the social sciences and humanities
</t>
        </r>
      </text>
    </comment>
    <comment ref="AF22" authorId="1" shapeId="0">
      <text>
        <r>
          <rPr>
            <b/>
            <sz val="8"/>
            <rFont val="Calibri"/>
            <family val="2"/>
          </rPr>
          <t>(g)</t>
        </r>
        <r>
          <rPr>
            <sz val="8"/>
            <rFont val="Calibri"/>
            <family val="2"/>
          </rPr>
          <t xml:space="preserve"> Excluding R&amp;D in the social sciences and humanities
</t>
        </r>
      </text>
    </comment>
    <comment ref="AG22" authorId="1" shapeId="0">
      <text>
        <r>
          <rPr>
            <b/>
            <sz val="8"/>
            <rFont val="Calibri"/>
            <family val="2"/>
          </rPr>
          <t>(z)</t>
        </r>
        <r>
          <rPr>
            <sz val="8"/>
            <rFont val="Calibri"/>
            <family val="2"/>
          </rPr>
          <t xml:space="preserve"> Compiled according to the System of National Accounts 2008
</t>
        </r>
      </text>
    </comment>
    <comment ref="AH22" authorId="1" shapeId="0">
      <text>
        <r>
          <rPr>
            <b/>
            <sz val="8"/>
            <rFont val="Calibri"/>
            <family val="2"/>
          </rPr>
          <t>(d)</t>
        </r>
        <r>
          <rPr>
            <sz val="8"/>
            <rFont val="Calibri"/>
            <family val="2"/>
          </rPr>
          <t xml:space="preserve"> Defence excluded (all or mostly)
</t>
        </r>
      </text>
    </comment>
    <comment ref="O23" authorId="1" shapeId="0">
      <text>
        <r>
          <rPr>
            <b/>
            <sz val="8"/>
            <rFont val="Calibri"/>
            <family val="2"/>
          </rPr>
          <t>(p)</t>
        </r>
        <r>
          <rPr>
            <sz val="8"/>
            <rFont val="Calibri"/>
            <family val="2"/>
          </rPr>
          <t xml:space="preserve"> Provisional
</t>
        </r>
      </text>
    </comment>
    <comment ref="P23" authorId="1" shapeId="0">
      <text>
        <r>
          <rPr>
            <b/>
            <sz val="8"/>
            <rFont val="Calibri"/>
            <family val="2"/>
          </rPr>
          <t>(p)</t>
        </r>
        <r>
          <rPr>
            <sz val="8"/>
            <rFont val="Calibri"/>
            <family val="2"/>
          </rPr>
          <t xml:space="preserve"> Provisional
</t>
        </r>
      </text>
    </comment>
    <comment ref="Q23" authorId="1" shapeId="0">
      <text>
        <r>
          <rPr>
            <b/>
            <sz val="8"/>
            <rFont val="Calibri"/>
            <family val="2"/>
          </rPr>
          <t>(p)</t>
        </r>
        <r>
          <rPr>
            <sz val="8"/>
            <rFont val="Calibri"/>
            <family val="2"/>
          </rPr>
          <t xml:space="preserve"> Provisional
</t>
        </r>
      </text>
    </comment>
    <comment ref="L24" authorId="1" shapeId="0">
      <text>
        <r>
          <rPr>
            <b/>
            <sz val="8"/>
            <rFont val="Calibri"/>
            <family val="2"/>
          </rPr>
          <t>(a)</t>
        </r>
        <r>
          <rPr>
            <sz val="8"/>
            <rFont val="Calibri"/>
            <family val="2"/>
          </rPr>
          <t xml:space="preserve"> Break in series with previous year for which data is available
</t>
        </r>
      </text>
    </comment>
    <comment ref="Q24" authorId="1" shapeId="0">
      <text>
        <r>
          <rPr>
            <b/>
            <sz val="8"/>
            <rFont val="Calibri"/>
            <family val="2"/>
          </rPr>
          <t>(y)</t>
        </r>
        <r>
          <rPr>
            <sz val="8"/>
            <rFont val="Calibri"/>
            <family val="2"/>
          </rPr>
          <t xml:space="preserve"> Compiled according to the System of National Accounts 1993
</t>
        </r>
      </text>
    </comment>
    <comment ref="D25" authorId="1" shapeId="0">
      <text>
        <r>
          <rPr>
            <b/>
            <sz val="8"/>
            <rFont val="Calibri"/>
            <family val="2"/>
          </rPr>
          <t>(g)</t>
        </r>
        <r>
          <rPr>
            <sz val="8"/>
            <rFont val="Calibri"/>
            <family val="2"/>
          </rPr>
          <t xml:space="preserve"> Excluding R&amp;D in the social sciences and humanities
</t>
        </r>
      </text>
    </comment>
    <comment ref="J25" authorId="1" shapeId="0">
      <text>
        <r>
          <rPr>
            <b/>
            <sz val="8"/>
            <rFont val="Calibri"/>
            <family val="2"/>
          </rPr>
          <t>(g)</t>
        </r>
        <r>
          <rPr>
            <sz val="8"/>
            <rFont val="Calibri"/>
            <family val="2"/>
          </rPr>
          <t xml:space="preserve"> Excluding R&amp;D in the social sciences and humanities
</t>
        </r>
      </text>
    </comment>
    <comment ref="K25" authorId="1" shapeId="0">
      <text>
        <r>
          <rPr>
            <b/>
            <sz val="8"/>
            <rFont val="Calibri"/>
            <family val="2"/>
          </rPr>
          <t>(a)</t>
        </r>
        <r>
          <rPr>
            <sz val="8"/>
            <rFont val="Calibri"/>
            <family val="2"/>
          </rPr>
          <t xml:space="preserve"> Break in series with previous year for which data is available
</t>
        </r>
      </text>
    </comment>
    <comment ref="U25" authorId="1" shapeId="0">
      <text>
        <r>
          <rPr>
            <b/>
            <sz val="8"/>
            <rFont val="Calibri"/>
            <family val="2"/>
          </rPr>
          <t>(g)</t>
        </r>
        <r>
          <rPr>
            <sz val="8"/>
            <rFont val="Calibri"/>
            <family val="2"/>
          </rPr>
          <t xml:space="preserve"> Excluding R&amp;D in the social sciences and humanities
</t>
        </r>
      </text>
    </comment>
    <comment ref="AA25" authorId="1" shapeId="0">
      <text>
        <r>
          <rPr>
            <b/>
            <sz val="8"/>
            <rFont val="Calibri"/>
            <family val="2"/>
          </rPr>
          <t>(g)</t>
        </r>
        <r>
          <rPr>
            <sz val="8"/>
            <rFont val="Calibri"/>
            <family val="2"/>
          </rPr>
          <t xml:space="preserve"> Excluding R&amp;D in the social sciences and humanities
</t>
        </r>
      </text>
    </comment>
    <comment ref="AB25" authorId="1" shapeId="0">
      <text>
        <r>
          <rPr>
            <b/>
            <sz val="8"/>
            <rFont val="Calibri"/>
            <family val="2"/>
          </rPr>
          <t>(a)</t>
        </r>
        <r>
          <rPr>
            <sz val="8"/>
            <rFont val="Calibri"/>
            <family val="2"/>
          </rPr>
          <t xml:space="preserve"> Break in series with previous year for which data is available
</t>
        </r>
      </text>
    </comment>
    <comment ref="K26" authorId="1" shapeId="0">
      <text>
        <r>
          <rPr>
            <b/>
            <sz val="8"/>
            <rFont val="Calibri"/>
            <family val="2"/>
          </rPr>
          <t>(c)</t>
        </r>
        <r>
          <rPr>
            <sz val="8"/>
            <rFont val="Calibri"/>
            <family val="2"/>
          </rPr>
          <t xml:space="preserve"> National estimate or projection
</t>
        </r>
      </text>
    </comment>
    <comment ref="O26" authorId="1" shapeId="0">
      <text>
        <r>
          <rPr>
            <b/>
            <sz val="8"/>
            <rFont val="Calibri"/>
            <family val="2"/>
          </rPr>
          <t>(c)</t>
        </r>
        <r>
          <rPr>
            <sz val="8"/>
            <rFont val="Calibri"/>
            <family val="2"/>
          </rPr>
          <t xml:space="preserve"> National estimate or projection
</t>
        </r>
        <r>
          <rPr>
            <b/>
            <sz val="8"/>
            <rFont val="Calibri"/>
            <family val="2"/>
          </rPr>
          <t>(p)</t>
        </r>
        <r>
          <rPr>
            <sz val="8"/>
            <rFont val="Calibri"/>
            <family val="2"/>
          </rPr>
          <t xml:space="preserve"> Provisional
</t>
        </r>
      </text>
    </comment>
    <comment ref="Q26" authorId="1" shapeId="0">
      <text>
        <r>
          <rPr>
            <b/>
            <sz val="8"/>
            <rFont val="Calibri"/>
            <family val="2"/>
          </rPr>
          <t>(c)</t>
        </r>
        <r>
          <rPr>
            <sz val="8"/>
            <rFont val="Calibri"/>
            <family val="2"/>
          </rPr>
          <t xml:space="preserve"> National estimate or projection
</t>
        </r>
        <r>
          <rPr>
            <b/>
            <sz val="8"/>
            <rFont val="Calibri"/>
            <family val="2"/>
          </rPr>
          <t>(p)</t>
        </r>
        <r>
          <rPr>
            <sz val="8"/>
            <rFont val="Calibri"/>
            <family val="2"/>
          </rPr>
          <t xml:space="preserve"> Provisional
</t>
        </r>
      </text>
    </comment>
    <comment ref="AB26" authorId="1" shapeId="0">
      <text>
        <r>
          <rPr>
            <b/>
            <sz val="8"/>
            <rFont val="Calibri"/>
            <family val="2"/>
          </rPr>
          <t>(c)</t>
        </r>
        <r>
          <rPr>
            <sz val="8"/>
            <rFont val="Calibri"/>
            <family val="2"/>
          </rPr>
          <t xml:space="preserve"> National estimate or projection
</t>
        </r>
      </text>
    </comment>
    <comment ref="AF26" authorId="1" shapeId="0">
      <text>
        <r>
          <rPr>
            <b/>
            <sz val="8"/>
            <rFont val="Calibri"/>
            <family val="2"/>
          </rPr>
          <t>(c)</t>
        </r>
        <r>
          <rPr>
            <sz val="8"/>
            <rFont val="Calibri"/>
            <family val="2"/>
          </rPr>
          <t xml:space="preserve"> National estimate or projection
</t>
        </r>
        <r>
          <rPr>
            <b/>
            <sz val="8"/>
            <rFont val="Calibri"/>
            <family val="2"/>
          </rPr>
          <t>(p)</t>
        </r>
        <r>
          <rPr>
            <sz val="8"/>
            <rFont val="Calibri"/>
            <family val="2"/>
          </rPr>
          <t xml:space="preserve"> Provisional
</t>
        </r>
      </text>
    </comment>
    <comment ref="AH26" authorId="1" shapeId="0">
      <text>
        <r>
          <rPr>
            <b/>
            <sz val="8"/>
            <rFont val="Calibri"/>
            <family val="2"/>
          </rPr>
          <t>(c)</t>
        </r>
        <r>
          <rPr>
            <sz val="8"/>
            <rFont val="Calibri"/>
            <family val="2"/>
          </rPr>
          <t xml:space="preserve"> National estimate or projection
</t>
        </r>
        <r>
          <rPr>
            <b/>
            <sz val="8"/>
            <rFont val="Calibri"/>
            <family val="2"/>
          </rPr>
          <t>(p)</t>
        </r>
        <r>
          <rPr>
            <sz val="8"/>
            <rFont val="Calibri"/>
            <family val="2"/>
          </rPr>
          <t xml:space="preserve"> Provisional
</t>
        </r>
      </text>
    </comment>
    <comment ref="AF28" authorId="1" shapeId="0">
      <text>
        <r>
          <rPr>
            <b/>
            <sz val="8"/>
            <rFont val="Calibri"/>
            <family val="2"/>
          </rPr>
          <t>(x)</t>
        </r>
        <r>
          <rPr>
            <sz val="8"/>
            <rFont val="Calibri"/>
            <family val="2"/>
          </rPr>
          <t xml:space="preserve"> Confidential
</t>
        </r>
      </text>
    </comment>
    <comment ref="AG28" authorId="1" shapeId="0">
      <text>
        <r>
          <rPr>
            <b/>
            <sz val="8"/>
            <rFont val="Calibri"/>
            <family val="2"/>
          </rPr>
          <t>(p)</t>
        </r>
        <r>
          <rPr>
            <sz val="8"/>
            <rFont val="Calibri"/>
            <family val="2"/>
          </rPr>
          <t xml:space="preserve"> Provisional
</t>
        </r>
      </text>
    </comment>
    <comment ref="AH28" authorId="1" shapeId="0">
      <text>
        <r>
          <rPr>
            <b/>
            <sz val="8"/>
            <rFont val="Calibri"/>
            <family val="2"/>
          </rPr>
          <t>(p)</t>
        </r>
        <r>
          <rPr>
            <sz val="8"/>
            <rFont val="Calibri"/>
            <family val="2"/>
          </rPr>
          <t xml:space="preserve"> Provisional
</t>
        </r>
      </text>
    </comment>
    <comment ref="K30" authorId="1" shapeId="0">
      <text>
        <r>
          <rPr>
            <b/>
            <sz val="8"/>
            <rFont val="Calibri"/>
            <family val="2"/>
          </rPr>
          <t>(a)</t>
        </r>
        <r>
          <rPr>
            <sz val="8"/>
            <rFont val="Calibri"/>
            <family val="2"/>
          </rPr>
          <t xml:space="preserve"> Break in series with previous year for which data is available
</t>
        </r>
      </text>
    </comment>
    <comment ref="AB30" authorId="1" shapeId="0">
      <text>
        <r>
          <rPr>
            <b/>
            <sz val="8"/>
            <rFont val="Calibri"/>
            <family val="2"/>
          </rPr>
          <t>(a)</t>
        </r>
        <r>
          <rPr>
            <sz val="8"/>
            <rFont val="Calibri"/>
            <family val="2"/>
          </rPr>
          <t xml:space="preserve"> Break in series with previous year for which data is available
</t>
        </r>
      </text>
    </comment>
    <comment ref="D32" authorId="1" shapeId="0">
      <text>
        <r>
          <rPr>
            <b/>
            <sz val="8"/>
            <rFont val="Calibri"/>
            <family val="2"/>
          </rPr>
          <t>(c)</t>
        </r>
        <r>
          <rPr>
            <sz val="8"/>
            <rFont val="Calibri"/>
            <family val="2"/>
          </rPr>
          <t xml:space="preserve"> National estimate or projection
</t>
        </r>
      </text>
    </comment>
    <comment ref="J32" authorId="1" shapeId="0">
      <text>
        <r>
          <rPr>
            <b/>
            <sz val="8"/>
            <rFont val="Calibri"/>
            <family val="2"/>
          </rPr>
          <t>(c)</t>
        </r>
        <r>
          <rPr>
            <sz val="8"/>
            <rFont val="Calibri"/>
            <family val="2"/>
          </rPr>
          <t xml:space="preserve"> National estimate or projection
</t>
        </r>
      </text>
    </comment>
    <comment ref="L32" authorId="1" shapeId="0">
      <text>
        <r>
          <rPr>
            <b/>
            <sz val="8"/>
            <rFont val="Calibri"/>
            <family val="2"/>
          </rPr>
          <t>(a)</t>
        </r>
        <r>
          <rPr>
            <sz val="8"/>
            <rFont val="Calibri"/>
            <family val="2"/>
          </rPr>
          <t xml:space="preserve"> Break in series with previous year for which data is available
</t>
        </r>
      </text>
    </comment>
    <comment ref="O32" authorId="1" shapeId="0">
      <text>
        <r>
          <rPr>
            <b/>
            <sz val="8"/>
            <rFont val="Calibri"/>
            <family val="2"/>
          </rPr>
          <t>(p)</t>
        </r>
        <r>
          <rPr>
            <sz val="8"/>
            <rFont val="Calibri"/>
            <family val="2"/>
          </rPr>
          <t xml:space="preserve"> Provisional
</t>
        </r>
      </text>
    </comment>
    <comment ref="P32" authorId="1" shapeId="0">
      <text>
        <r>
          <rPr>
            <b/>
            <sz val="8"/>
            <rFont val="Calibri"/>
            <family val="2"/>
          </rPr>
          <t>(p)</t>
        </r>
        <r>
          <rPr>
            <sz val="8"/>
            <rFont val="Calibri"/>
            <family val="2"/>
          </rPr>
          <t xml:space="preserve"> Provisional
</t>
        </r>
      </text>
    </comment>
    <comment ref="Q32" authorId="1" shapeId="0">
      <text>
        <r>
          <rPr>
            <b/>
            <sz val="8"/>
            <rFont val="Calibri"/>
            <family val="2"/>
          </rPr>
          <t>(p)</t>
        </r>
        <r>
          <rPr>
            <sz val="8"/>
            <rFont val="Calibri"/>
            <family val="2"/>
          </rPr>
          <t xml:space="preserve"> Provisional
</t>
        </r>
      </text>
    </comment>
    <comment ref="U32" authorId="1" shapeId="0">
      <text>
        <r>
          <rPr>
            <b/>
            <sz val="8"/>
            <rFont val="Calibri"/>
            <family val="2"/>
          </rPr>
          <t>(c)</t>
        </r>
        <r>
          <rPr>
            <sz val="8"/>
            <rFont val="Calibri"/>
            <family val="2"/>
          </rPr>
          <t xml:space="preserve"> National estimate or projection
</t>
        </r>
      </text>
    </comment>
    <comment ref="AA32" authorId="1" shapeId="0">
      <text>
        <r>
          <rPr>
            <b/>
            <sz val="8"/>
            <rFont val="Calibri"/>
            <family val="2"/>
          </rPr>
          <t>(c)</t>
        </r>
        <r>
          <rPr>
            <sz val="8"/>
            <rFont val="Calibri"/>
            <family val="2"/>
          </rPr>
          <t xml:space="preserve"> National estimate or projection
</t>
        </r>
      </text>
    </comment>
    <comment ref="AC32" authorId="1" shapeId="0">
      <text>
        <r>
          <rPr>
            <b/>
            <sz val="8"/>
            <rFont val="Calibri"/>
            <family val="2"/>
          </rPr>
          <t>(a)</t>
        </r>
        <r>
          <rPr>
            <sz val="8"/>
            <rFont val="Calibri"/>
            <family val="2"/>
          </rPr>
          <t xml:space="preserve"> Break in series with previous year for which data is available
</t>
        </r>
      </text>
    </comment>
    <comment ref="AF32" authorId="1" shapeId="0">
      <text>
        <r>
          <rPr>
            <b/>
            <sz val="8"/>
            <rFont val="Calibri"/>
            <family val="2"/>
          </rPr>
          <t>(p)</t>
        </r>
        <r>
          <rPr>
            <sz val="8"/>
            <rFont val="Calibri"/>
            <family val="2"/>
          </rPr>
          <t xml:space="preserve"> Provisional
</t>
        </r>
      </text>
    </comment>
    <comment ref="AG32" authorId="1" shapeId="0">
      <text>
        <r>
          <rPr>
            <b/>
            <sz val="8"/>
            <rFont val="Calibri"/>
            <family val="2"/>
          </rPr>
          <t>(p)</t>
        </r>
        <r>
          <rPr>
            <sz val="8"/>
            <rFont val="Calibri"/>
            <family val="2"/>
          </rPr>
          <t xml:space="preserve"> Provisional
</t>
        </r>
      </text>
    </comment>
    <comment ref="AH32" authorId="1" shapeId="0">
      <text>
        <r>
          <rPr>
            <b/>
            <sz val="8"/>
            <rFont val="Calibri"/>
            <family val="2"/>
          </rPr>
          <t>(p)</t>
        </r>
        <r>
          <rPr>
            <sz val="8"/>
            <rFont val="Calibri"/>
            <family val="2"/>
          </rPr>
          <t xml:space="preserve"> Provisional
</t>
        </r>
      </text>
    </comment>
    <comment ref="O34" authorId="1" shapeId="0">
      <text>
        <r>
          <rPr>
            <b/>
            <sz val="8"/>
            <rFont val="Calibri"/>
            <family val="2"/>
          </rPr>
          <t>(a)</t>
        </r>
        <r>
          <rPr>
            <sz val="8"/>
            <rFont val="Calibri"/>
            <family val="2"/>
          </rPr>
          <t xml:space="preserve"> Break in series with previous year for which data is available
</t>
        </r>
      </text>
    </comment>
    <comment ref="AF34" authorId="1" shapeId="0">
      <text>
        <r>
          <rPr>
            <b/>
            <sz val="8"/>
            <rFont val="Calibri"/>
            <family val="2"/>
          </rPr>
          <t>(a)</t>
        </r>
        <r>
          <rPr>
            <sz val="8"/>
            <rFont val="Calibri"/>
            <family val="2"/>
          </rPr>
          <t xml:space="preserve"> Break in series with previous year for which data is available
</t>
        </r>
      </text>
    </comment>
    <comment ref="J36" authorId="1" shapeId="0">
      <text>
        <r>
          <rPr>
            <b/>
            <sz val="8"/>
            <rFont val="Calibri"/>
            <family val="2"/>
          </rPr>
          <t>(c)</t>
        </r>
        <r>
          <rPr>
            <sz val="8"/>
            <rFont val="Calibri"/>
            <family val="2"/>
          </rPr>
          <t xml:space="preserve"> National estimate or projection
</t>
        </r>
      </text>
    </comment>
    <comment ref="L36" authorId="1" shapeId="0">
      <text>
        <r>
          <rPr>
            <b/>
            <sz val="8"/>
            <rFont val="Calibri"/>
            <family val="2"/>
          </rPr>
          <t>(c)</t>
        </r>
        <r>
          <rPr>
            <sz val="8"/>
            <rFont val="Calibri"/>
            <family val="2"/>
          </rPr>
          <t xml:space="preserve"> National estimate or projection
</t>
        </r>
      </text>
    </comment>
    <comment ref="N36" authorId="1" shapeId="0">
      <text>
        <r>
          <rPr>
            <b/>
            <sz val="8"/>
            <rFont val="Calibri"/>
            <family val="2"/>
          </rPr>
          <t>(c)</t>
        </r>
        <r>
          <rPr>
            <sz val="8"/>
            <rFont val="Calibri"/>
            <family val="2"/>
          </rPr>
          <t xml:space="preserve"> National estimate or projection
</t>
        </r>
      </text>
    </comment>
    <comment ref="O36" authorId="1" shapeId="0">
      <text>
        <r>
          <rPr>
            <b/>
            <sz val="8"/>
            <rFont val="Calibri"/>
            <family val="2"/>
          </rPr>
          <t>(c)</t>
        </r>
        <r>
          <rPr>
            <sz val="8"/>
            <rFont val="Calibri"/>
            <family val="2"/>
          </rPr>
          <t xml:space="preserve"> National estimate or projection
</t>
        </r>
      </text>
    </comment>
    <comment ref="P36" authorId="1" shapeId="0">
      <text>
        <r>
          <rPr>
            <b/>
            <sz val="8"/>
            <rFont val="Calibri"/>
            <family val="2"/>
          </rPr>
          <t>(c)</t>
        </r>
        <r>
          <rPr>
            <sz val="8"/>
            <rFont val="Calibri"/>
            <family val="2"/>
          </rPr>
          <t xml:space="preserve"> National estimate or projection
</t>
        </r>
      </text>
    </comment>
    <comment ref="AA36" authorId="1" shapeId="0">
      <text>
        <r>
          <rPr>
            <b/>
            <sz val="8"/>
            <rFont val="Calibri"/>
            <family val="2"/>
          </rPr>
          <t>(c)</t>
        </r>
        <r>
          <rPr>
            <sz val="8"/>
            <rFont val="Calibri"/>
            <family val="2"/>
          </rPr>
          <t xml:space="preserve"> National estimate or projection
</t>
        </r>
      </text>
    </comment>
    <comment ref="AC36" authorId="1" shapeId="0">
      <text>
        <r>
          <rPr>
            <b/>
            <sz val="8"/>
            <rFont val="Calibri"/>
            <family val="2"/>
          </rPr>
          <t>(c)</t>
        </r>
        <r>
          <rPr>
            <sz val="8"/>
            <rFont val="Calibri"/>
            <family val="2"/>
          </rPr>
          <t xml:space="preserve"> National estimate or projection
</t>
        </r>
      </text>
    </comment>
    <comment ref="AE36" authorId="1" shapeId="0">
      <text>
        <r>
          <rPr>
            <b/>
            <sz val="8"/>
            <rFont val="Calibri"/>
            <family val="2"/>
          </rPr>
          <t>(c)</t>
        </r>
        <r>
          <rPr>
            <sz val="8"/>
            <rFont val="Calibri"/>
            <family val="2"/>
          </rPr>
          <t xml:space="preserve"> National estimate or projection
</t>
        </r>
      </text>
    </comment>
    <comment ref="AF36" authorId="1" shapeId="0">
      <text>
        <r>
          <rPr>
            <b/>
            <sz val="8"/>
            <rFont val="Calibri"/>
            <family val="2"/>
          </rPr>
          <t>(c)</t>
        </r>
        <r>
          <rPr>
            <sz val="8"/>
            <rFont val="Calibri"/>
            <family val="2"/>
          </rPr>
          <t xml:space="preserve"> National estimate or projection
</t>
        </r>
      </text>
    </comment>
    <comment ref="AG36" authorId="1" shapeId="0">
      <text>
        <r>
          <rPr>
            <b/>
            <sz val="8"/>
            <rFont val="Calibri"/>
            <family val="2"/>
          </rPr>
          <t>(c)</t>
        </r>
        <r>
          <rPr>
            <sz val="8"/>
            <rFont val="Calibri"/>
            <family val="2"/>
          </rPr>
          <t xml:space="preserve"> National estimate or projection
</t>
        </r>
      </text>
    </comment>
    <comment ref="Q38" authorId="1" shapeId="0">
      <text>
        <r>
          <rPr>
            <b/>
            <sz val="8"/>
            <rFont val="Calibri"/>
            <family val="2"/>
          </rPr>
          <t>(y)</t>
        </r>
        <r>
          <rPr>
            <sz val="8"/>
            <rFont val="Calibri"/>
            <family val="2"/>
          </rPr>
          <t xml:space="preserve"> Compiled according to the System of National Accounts 1993
</t>
        </r>
      </text>
    </comment>
    <comment ref="AH38" authorId="1" shapeId="0">
      <text>
        <r>
          <rPr>
            <b/>
            <sz val="8"/>
            <rFont val="Calibri"/>
            <family val="2"/>
          </rPr>
          <t>(y)</t>
        </r>
        <r>
          <rPr>
            <sz val="8"/>
            <rFont val="Calibri"/>
            <family val="2"/>
          </rPr>
          <t xml:space="preserve"> Compiled according to the System of National Accounts 1993
</t>
        </r>
      </text>
    </comment>
    <comment ref="U41" authorId="1" shapeId="0">
      <text>
        <r>
          <rPr>
            <b/>
            <sz val="8"/>
            <rFont val="Calibri"/>
            <family val="2"/>
          </rPr>
          <t>(b)</t>
        </r>
        <r>
          <rPr>
            <sz val="8"/>
            <rFont val="Calibri"/>
            <family val="2"/>
          </rPr>
          <t xml:space="preserve"> Secretariat estimate or projection based on national sources
</t>
        </r>
      </text>
    </comment>
    <comment ref="AA41" authorId="1" shapeId="0">
      <text>
        <r>
          <rPr>
            <b/>
            <sz val="8"/>
            <rFont val="Calibri"/>
            <family val="2"/>
          </rPr>
          <t>(b)</t>
        </r>
        <r>
          <rPr>
            <sz val="8"/>
            <rFont val="Calibri"/>
            <family val="2"/>
          </rPr>
          <t xml:space="preserve"> Secretariat estimate or projection based on national sources
</t>
        </r>
      </text>
    </comment>
    <comment ref="AB41" authorId="1" shapeId="0">
      <text>
        <r>
          <rPr>
            <b/>
            <sz val="8"/>
            <rFont val="Calibri"/>
            <family val="2"/>
          </rPr>
          <t>(b)</t>
        </r>
        <r>
          <rPr>
            <sz val="8"/>
            <rFont val="Calibri"/>
            <family val="2"/>
          </rPr>
          <t xml:space="preserve"> Secretariat estimate or projection based on national sources
</t>
        </r>
      </text>
    </comment>
    <comment ref="AC41" authorId="1" shapeId="0">
      <text>
        <r>
          <rPr>
            <b/>
            <sz val="8"/>
            <rFont val="Calibri"/>
            <family val="2"/>
          </rPr>
          <t>(b)</t>
        </r>
        <r>
          <rPr>
            <sz val="8"/>
            <rFont val="Calibri"/>
            <family val="2"/>
          </rPr>
          <t xml:space="preserve"> Secretariat estimate or projection based on national sources
</t>
        </r>
      </text>
    </comment>
    <comment ref="AD41" authorId="1" shapeId="0">
      <text>
        <r>
          <rPr>
            <b/>
            <sz val="8"/>
            <rFont val="Calibri"/>
            <family val="2"/>
          </rPr>
          <t>(b)</t>
        </r>
        <r>
          <rPr>
            <sz val="8"/>
            <rFont val="Calibri"/>
            <family val="2"/>
          </rPr>
          <t xml:space="preserve"> Secretariat estimate or projection based on national sources
</t>
        </r>
      </text>
    </comment>
    <comment ref="AE41" authorId="1" shapeId="0">
      <text>
        <r>
          <rPr>
            <b/>
            <sz val="8"/>
            <rFont val="Calibri"/>
            <family val="2"/>
          </rPr>
          <t>(b)</t>
        </r>
        <r>
          <rPr>
            <sz val="8"/>
            <rFont val="Calibri"/>
            <family val="2"/>
          </rPr>
          <t xml:space="preserve"> Secretariat estimate or projection based on national sources
</t>
        </r>
      </text>
    </comment>
    <comment ref="AF41" authorId="1" shapeId="0">
      <text>
        <r>
          <rPr>
            <b/>
            <sz val="8"/>
            <rFont val="Calibri"/>
            <family val="2"/>
          </rPr>
          <t>(b)</t>
        </r>
        <r>
          <rPr>
            <sz val="8"/>
            <rFont val="Calibri"/>
            <family val="2"/>
          </rPr>
          <t xml:space="preserve"> Secretariat estimate or projection based on national sources
</t>
        </r>
        <r>
          <rPr>
            <b/>
            <sz val="8"/>
            <rFont val="Calibri"/>
            <family val="2"/>
          </rPr>
          <t>(p)</t>
        </r>
        <r>
          <rPr>
            <sz val="8"/>
            <rFont val="Calibri"/>
            <family val="2"/>
          </rPr>
          <t xml:space="preserve"> Provisional
</t>
        </r>
      </text>
    </comment>
    <comment ref="AG41" authorId="1" shapeId="0">
      <text>
        <r>
          <rPr>
            <b/>
            <sz val="8"/>
            <rFont val="Calibri"/>
            <family val="2"/>
          </rPr>
          <t>(b)</t>
        </r>
        <r>
          <rPr>
            <sz val="8"/>
            <rFont val="Calibri"/>
            <family val="2"/>
          </rPr>
          <t xml:space="preserve"> Secretariat estimate or projection based on national sources
</t>
        </r>
      </text>
    </comment>
    <comment ref="AH41" authorId="1" shapeId="0">
      <text>
        <r>
          <rPr>
            <b/>
            <sz val="8"/>
            <rFont val="Calibri"/>
            <family val="2"/>
          </rPr>
          <t>(b)</t>
        </r>
        <r>
          <rPr>
            <sz val="8"/>
            <rFont val="Calibri"/>
            <family val="2"/>
          </rPr>
          <t xml:space="preserve"> Secretariat estimate or projection based on national sources
</t>
        </r>
      </text>
    </comment>
    <comment ref="D42" authorId="1" shapeId="0">
      <text>
        <r>
          <rPr>
            <b/>
            <sz val="8"/>
            <rFont val="Calibri"/>
            <family val="2"/>
          </rPr>
          <t>(b)</t>
        </r>
        <r>
          <rPr>
            <sz val="8"/>
            <rFont val="Calibri"/>
            <family val="2"/>
          </rPr>
          <t xml:space="preserve"> Secretariat estimate or projection based on national sources
</t>
        </r>
      </text>
    </comment>
    <comment ref="J42" authorId="1" shapeId="0">
      <text>
        <r>
          <rPr>
            <b/>
            <sz val="8"/>
            <rFont val="Calibri"/>
            <family val="2"/>
          </rPr>
          <t>(b)</t>
        </r>
        <r>
          <rPr>
            <sz val="8"/>
            <rFont val="Calibri"/>
            <family val="2"/>
          </rPr>
          <t xml:space="preserve"> Secretariat estimate or projection based on national sources
</t>
        </r>
      </text>
    </comment>
    <comment ref="K42" authorId="1" shapeId="0">
      <text>
        <r>
          <rPr>
            <b/>
            <sz val="8"/>
            <rFont val="Calibri"/>
            <family val="2"/>
          </rPr>
          <t>(b)</t>
        </r>
        <r>
          <rPr>
            <sz val="8"/>
            <rFont val="Calibri"/>
            <family val="2"/>
          </rPr>
          <t xml:space="preserve"> Secretariat estimate or projection based on national sources
</t>
        </r>
      </text>
    </comment>
    <comment ref="L42" authorId="1" shapeId="0">
      <text>
        <r>
          <rPr>
            <b/>
            <sz val="8"/>
            <rFont val="Calibri"/>
            <family val="2"/>
          </rPr>
          <t>(b)</t>
        </r>
        <r>
          <rPr>
            <sz val="8"/>
            <rFont val="Calibri"/>
            <family val="2"/>
          </rPr>
          <t xml:space="preserve"> Secretariat estimate or projection based on national sources
</t>
        </r>
      </text>
    </comment>
    <comment ref="M42" authorId="1" shapeId="0">
      <text>
        <r>
          <rPr>
            <b/>
            <sz val="8"/>
            <rFont val="Calibri"/>
            <family val="2"/>
          </rPr>
          <t>(b)</t>
        </r>
        <r>
          <rPr>
            <sz val="8"/>
            <rFont val="Calibri"/>
            <family val="2"/>
          </rPr>
          <t xml:space="preserve"> Secretariat estimate or projection based on national sources
</t>
        </r>
      </text>
    </comment>
    <comment ref="N42" authorId="1" shapeId="0">
      <text>
        <r>
          <rPr>
            <b/>
            <sz val="8"/>
            <rFont val="Calibri"/>
            <family val="2"/>
          </rPr>
          <t>(b)</t>
        </r>
        <r>
          <rPr>
            <sz val="8"/>
            <rFont val="Calibri"/>
            <family val="2"/>
          </rPr>
          <t xml:space="preserve"> Secretariat estimate or projection based on national sources
</t>
        </r>
      </text>
    </comment>
    <comment ref="O42" authorId="1" shapeId="0">
      <text>
        <r>
          <rPr>
            <b/>
            <sz val="8"/>
            <rFont val="Calibri"/>
            <family val="2"/>
          </rPr>
          <t>(b)</t>
        </r>
        <r>
          <rPr>
            <sz val="8"/>
            <rFont val="Calibri"/>
            <family val="2"/>
          </rPr>
          <t xml:space="preserve"> Secretariat estimate or projection based on national sources
</t>
        </r>
        <r>
          <rPr>
            <b/>
            <sz val="8"/>
            <rFont val="Calibri"/>
            <family val="2"/>
          </rPr>
          <t>(p)</t>
        </r>
        <r>
          <rPr>
            <sz val="8"/>
            <rFont val="Calibri"/>
            <family val="2"/>
          </rPr>
          <t xml:space="preserve"> Provisional
</t>
        </r>
      </text>
    </comment>
    <comment ref="P42" authorId="1" shapeId="0">
      <text>
        <r>
          <rPr>
            <b/>
            <sz val="8"/>
            <rFont val="Calibri"/>
            <family val="2"/>
          </rPr>
          <t>(b)</t>
        </r>
        <r>
          <rPr>
            <sz val="8"/>
            <rFont val="Calibri"/>
            <family val="2"/>
          </rPr>
          <t xml:space="preserve"> Secretariat estimate or projection based on national sources
</t>
        </r>
      </text>
    </comment>
    <comment ref="Q42" authorId="1" shapeId="0">
      <text>
        <r>
          <rPr>
            <b/>
            <sz val="8"/>
            <rFont val="Calibri"/>
            <family val="2"/>
          </rPr>
          <t>(b)</t>
        </r>
        <r>
          <rPr>
            <sz val="8"/>
            <rFont val="Calibri"/>
            <family val="2"/>
          </rPr>
          <t xml:space="preserve"> Secretariat estimate or projection based on national sources
</t>
        </r>
      </text>
    </comment>
    <comment ref="U42" authorId="1" shapeId="0">
      <text>
        <r>
          <rPr>
            <b/>
            <sz val="8"/>
            <rFont val="Calibri"/>
            <family val="2"/>
          </rPr>
          <t>(b)</t>
        </r>
        <r>
          <rPr>
            <sz val="8"/>
            <rFont val="Calibri"/>
            <family val="2"/>
          </rPr>
          <t xml:space="preserve"> Secretariat estimate or projection based on national sources
</t>
        </r>
      </text>
    </comment>
    <comment ref="AA42" authorId="1" shapeId="0">
      <text>
        <r>
          <rPr>
            <b/>
            <sz val="8"/>
            <rFont val="Calibri"/>
            <family val="2"/>
          </rPr>
          <t>(b)</t>
        </r>
        <r>
          <rPr>
            <sz val="8"/>
            <rFont val="Calibri"/>
            <family val="2"/>
          </rPr>
          <t xml:space="preserve"> Secretariat estimate or projection based on national sources
</t>
        </r>
      </text>
    </comment>
    <comment ref="AB42" authorId="1" shapeId="0">
      <text>
        <r>
          <rPr>
            <b/>
            <sz val="8"/>
            <rFont val="Calibri"/>
            <family val="2"/>
          </rPr>
          <t>(b)</t>
        </r>
        <r>
          <rPr>
            <sz val="8"/>
            <rFont val="Calibri"/>
            <family val="2"/>
          </rPr>
          <t xml:space="preserve"> Secretariat estimate or projection based on national sources
</t>
        </r>
      </text>
    </comment>
    <comment ref="AC42" authorId="1" shapeId="0">
      <text>
        <r>
          <rPr>
            <b/>
            <sz val="8"/>
            <rFont val="Calibri"/>
            <family val="2"/>
          </rPr>
          <t>(b)</t>
        </r>
        <r>
          <rPr>
            <sz val="8"/>
            <rFont val="Calibri"/>
            <family val="2"/>
          </rPr>
          <t xml:space="preserve"> Secretariat estimate or projection based on national sources
</t>
        </r>
      </text>
    </comment>
    <comment ref="AD42" authorId="1" shapeId="0">
      <text>
        <r>
          <rPr>
            <b/>
            <sz val="8"/>
            <rFont val="Calibri"/>
            <family val="2"/>
          </rPr>
          <t>(b)</t>
        </r>
        <r>
          <rPr>
            <sz val="8"/>
            <rFont val="Calibri"/>
            <family val="2"/>
          </rPr>
          <t xml:space="preserve"> Secretariat estimate or projection based on national sources
</t>
        </r>
      </text>
    </comment>
    <comment ref="AE42" authorId="1" shapeId="0">
      <text>
        <r>
          <rPr>
            <b/>
            <sz val="8"/>
            <rFont val="Calibri"/>
            <family val="2"/>
          </rPr>
          <t>(b)</t>
        </r>
        <r>
          <rPr>
            <sz val="8"/>
            <rFont val="Calibri"/>
            <family val="2"/>
          </rPr>
          <t xml:space="preserve"> Secretariat estimate or projection based on national sources
</t>
        </r>
      </text>
    </comment>
    <comment ref="AF42" authorId="1" shapeId="0">
      <text>
        <r>
          <rPr>
            <b/>
            <sz val="8"/>
            <rFont val="Calibri"/>
            <family val="2"/>
          </rPr>
          <t>(b)</t>
        </r>
        <r>
          <rPr>
            <sz val="8"/>
            <rFont val="Calibri"/>
            <family val="2"/>
          </rPr>
          <t xml:space="preserve"> Secretariat estimate or projection based on national sources
</t>
        </r>
        <r>
          <rPr>
            <b/>
            <sz val="8"/>
            <rFont val="Calibri"/>
            <family val="2"/>
          </rPr>
          <t>(p)</t>
        </r>
        <r>
          <rPr>
            <sz val="8"/>
            <rFont val="Calibri"/>
            <family val="2"/>
          </rPr>
          <t xml:space="preserve"> Provisional
</t>
        </r>
      </text>
    </comment>
    <comment ref="AG42" authorId="1" shapeId="0">
      <text>
        <r>
          <rPr>
            <b/>
            <sz val="8"/>
            <rFont val="Calibri"/>
            <family val="2"/>
          </rPr>
          <t>(b)</t>
        </r>
        <r>
          <rPr>
            <sz val="8"/>
            <rFont val="Calibri"/>
            <family val="2"/>
          </rPr>
          <t xml:space="preserve"> Secretariat estimate or projection based on national sources
</t>
        </r>
      </text>
    </comment>
    <comment ref="AH42" authorId="1" shapeId="0">
      <text>
        <r>
          <rPr>
            <b/>
            <sz val="8"/>
            <rFont val="Calibri"/>
            <family val="2"/>
          </rPr>
          <t>(b)</t>
        </r>
        <r>
          <rPr>
            <sz val="8"/>
            <rFont val="Calibri"/>
            <family val="2"/>
          </rPr>
          <t xml:space="preserve"> Secretariat estimate or projection based on national sources
</t>
        </r>
      </text>
    </comment>
    <comment ref="Q44" authorId="1" shapeId="0">
      <text>
        <r>
          <rPr>
            <b/>
            <sz val="8"/>
            <rFont val="Calibri"/>
            <family val="2"/>
          </rPr>
          <t>(y)</t>
        </r>
        <r>
          <rPr>
            <sz val="8"/>
            <rFont val="Calibri"/>
            <family val="2"/>
          </rPr>
          <t xml:space="preserve"> Compiled according to the System of National Accounts 1993
</t>
        </r>
      </text>
    </comment>
    <comment ref="AH44" authorId="1" shapeId="0">
      <text>
        <r>
          <rPr>
            <b/>
            <sz val="8"/>
            <rFont val="Calibri"/>
            <family val="2"/>
          </rPr>
          <t>(y)</t>
        </r>
        <r>
          <rPr>
            <sz val="8"/>
            <rFont val="Calibri"/>
            <family val="2"/>
          </rPr>
          <t xml:space="preserve"> Compiled according to the System of National Accounts 1993
</t>
        </r>
      </text>
    </comment>
    <comment ref="O45" authorId="1" shapeId="0">
      <text>
        <r>
          <rPr>
            <b/>
            <sz val="8"/>
            <rFont val="Calibri"/>
            <family val="2"/>
          </rPr>
          <t>(a)</t>
        </r>
        <r>
          <rPr>
            <sz val="8"/>
            <rFont val="Calibri"/>
            <family val="2"/>
          </rPr>
          <t xml:space="preserve"> Break in series with previous year for which data is available
</t>
        </r>
      </text>
    </comment>
    <comment ref="AF45" authorId="1" shapeId="0">
      <text>
        <r>
          <rPr>
            <b/>
            <sz val="8"/>
            <rFont val="Calibri"/>
            <family val="2"/>
          </rPr>
          <t>(a)</t>
        </r>
        <r>
          <rPr>
            <sz val="8"/>
            <rFont val="Calibri"/>
            <family val="2"/>
          </rPr>
          <t xml:space="preserve"> Break in series with previous year for which data is available
</t>
        </r>
      </text>
    </comment>
    <comment ref="Q46" authorId="1" shapeId="0">
      <text>
        <r>
          <rPr>
            <b/>
            <sz val="8"/>
            <rFont val="Calibri"/>
            <family val="2"/>
          </rPr>
          <t>(y)</t>
        </r>
        <r>
          <rPr>
            <sz val="8"/>
            <rFont val="Calibri"/>
            <family val="2"/>
          </rPr>
          <t xml:space="preserve"> Compiled according to the System of National Accounts 1993
</t>
        </r>
      </text>
    </comment>
    <comment ref="AH46" authorId="1" shapeId="0">
      <text>
        <r>
          <rPr>
            <b/>
            <sz val="8"/>
            <rFont val="Calibri"/>
            <family val="2"/>
          </rPr>
          <t>(y)</t>
        </r>
        <r>
          <rPr>
            <sz val="8"/>
            <rFont val="Calibri"/>
            <family val="2"/>
          </rPr>
          <t xml:space="preserve"> Compiled according to the System of National Accounts 1993
</t>
        </r>
      </text>
    </comment>
  </commentList>
</comments>
</file>

<file path=xl/comments5.xml><?xml version="1.0" encoding="utf-8"?>
<comments xmlns="http://schemas.openxmlformats.org/spreadsheetml/2006/main">
  <authors>
    <author>MyOECD</author>
  </authors>
  <commentList>
    <comment ref="D7" authorId="0" shapeId="0">
      <text>
        <r>
          <rPr>
            <sz val="9"/>
            <color indexed="8"/>
            <rFont val="Tahoma"/>
            <family val="2"/>
          </rPr>
          <t xml:space="preserve">b: Secretariat estimate or projection based on national sources </t>
        </r>
      </text>
    </comment>
    <comment ref="F7" authorId="0" shapeId="0">
      <text>
        <r>
          <rPr>
            <sz val="9"/>
            <color indexed="8"/>
            <rFont val="Tahoma"/>
            <family val="2"/>
          </rPr>
          <t xml:space="preserve">b: Secretariat estimate or projection based on national sources </t>
        </r>
      </text>
    </comment>
    <comment ref="H7" authorId="0" shapeId="0">
      <text>
        <r>
          <rPr>
            <sz val="9"/>
            <color indexed="8"/>
            <rFont val="Tahoma"/>
            <family val="2"/>
          </rPr>
          <t xml:space="preserve">b: Secretariat estimate or projection based on national sources </t>
        </r>
      </text>
    </comment>
    <comment ref="J7" authorId="0" shapeId="0">
      <text>
        <r>
          <rPr>
            <sz val="9"/>
            <color indexed="8"/>
            <rFont val="Tahoma"/>
            <family val="2"/>
          </rPr>
          <t xml:space="preserve">b: Secretariat estimate or projection based on national sources </t>
        </r>
      </text>
    </comment>
    <comment ref="L7" authorId="0" shapeId="0">
      <text>
        <r>
          <rPr>
            <sz val="9"/>
            <color indexed="8"/>
            <rFont val="Tahoma"/>
            <family val="2"/>
          </rPr>
          <t xml:space="preserve">b: Secretariat estimate or projection based on national sources </t>
        </r>
      </text>
    </comment>
    <comment ref="D8" authorId="0" shapeId="0">
      <text>
        <r>
          <rPr>
            <sz val="9"/>
            <color indexed="8"/>
            <rFont val="Tahoma"/>
            <family val="2"/>
          </rPr>
          <t xml:space="preserve">a: Break in series with previous year for which data is available </t>
        </r>
      </text>
    </comment>
    <comment ref="L8" authorId="0" shapeId="0">
      <text>
        <r>
          <rPr>
            <sz val="9"/>
            <color indexed="8"/>
            <rFont val="Tahoma"/>
            <family val="2"/>
          </rPr>
          <t xml:space="preserve">d: Defence excluded (all or mostly) </t>
        </r>
      </text>
    </comment>
    <comment ref="M8" authorId="0" shapeId="0">
      <text>
        <r>
          <rPr>
            <sz val="9"/>
            <color indexed="8"/>
            <rFont val="Tahoma"/>
            <family val="2"/>
          </rPr>
          <t xml:space="preserve">d: Defence excluded (all or mostly) </t>
        </r>
      </text>
    </comment>
    <comment ref="N8" authorId="0" shapeId="0">
      <text>
        <r>
          <rPr>
            <sz val="9"/>
            <color indexed="8"/>
            <rFont val="Tahoma"/>
            <family val="2"/>
          </rPr>
          <t xml:space="preserve">a: Break in series with previous year for which data is available </t>
        </r>
      </text>
    </comment>
    <comment ref="Q8" authorId="0" shapeId="0">
      <text>
        <r>
          <rPr>
            <sz val="9"/>
            <color indexed="8"/>
            <rFont val="Tahoma"/>
            <family val="2"/>
          </rPr>
          <t xml:space="preserve">p: Provisional </t>
        </r>
      </text>
    </comment>
    <comment ref="D9" authorId="0" shapeId="0">
      <text>
        <r>
          <rPr>
            <sz val="9"/>
            <color indexed="8"/>
            <rFont val="Tahoma"/>
            <family val="2"/>
          </rPr>
          <t xml:space="preserve">c: National estimate or projection </t>
        </r>
      </text>
    </comment>
    <comment ref="F9" authorId="0" shapeId="0">
      <text>
        <r>
          <rPr>
            <sz val="9"/>
            <color indexed="8"/>
            <rFont val="Tahoma"/>
            <family val="2"/>
          </rPr>
          <t xml:space="preserve">c: National estimate or projection </t>
        </r>
      </text>
    </comment>
    <comment ref="L9" authorId="0" shapeId="0">
      <text>
        <r>
          <rPr>
            <sz val="9"/>
            <color indexed="8"/>
            <rFont val="Tahoma"/>
            <family val="2"/>
          </rPr>
          <t xml:space="preserve">c: National estimate or projection </t>
        </r>
      </text>
    </comment>
    <comment ref="N9" authorId="0" shapeId="0">
      <text>
        <r>
          <rPr>
            <sz val="9"/>
            <color indexed="8"/>
            <rFont val="Tahoma"/>
            <family val="2"/>
          </rPr>
          <t xml:space="preserve">c: National estimate or projection </t>
        </r>
      </text>
    </comment>
    <comment ref="Q9" authorId="0" shapeId="0">
      <text>
        <r>
          <rPr>
            <sz val="9"/>
            <color indexed="8"/>
            <rFont val="Tahoma"/>
            <family val="2"/>
          </rPr>
          <t xml:space="preserve">c: National estimate or projection p: Provisional </t>
        </r>
      </text>
    </comment>
    <comment ref="Q10" authorId="0" shapeId="0">
      <text>
        <r>
          <rPr>
            <sz val="9"/>
            <color indexed="8"/>
            <rFont val="Tahoma"/>
            <family val="2"/>
          </rPr>
          <t xml:space="preserve">p: Provisional </t>
        </r>
      </text>
    </comment>
    <comment ref="L11" authorId="0" shapeId="0">
      <text>
        <r>
          <rPr>
            <sz val="9"/>
            <color indexed="8"/>
            <rFont val="Tahoma"/>
            <family val="2"/>
          </rPr>
          <t xml:space="preserve">a: Break in series with previous year for which data is available </t>
        </r>
      </text>
    </comment>
    <comment ref="D12" authorId="0" shapeId="0">
      <text>
        <r>
          <rPr>
            <sz val="9"/>
            <color indexed="8"/>
            <rFont val="Tahoma"/>
            <family val="2"/>
          </rPr>
          <t xml:space="preserve">b: Secretariat estimate or projection based on national sources </t>
        </r>
      </text>
    </comment>
    <comment ref="E12" authorId="0" shapeId="0">
      <text>
        <r>
          <rPr>
            <sz val="9"/>
            <color indexed="8"/>
            <rFont val="Tahoma"/>
            <family val="2"/>
          </rPr>
          <t xml:space="preserve">b: Secretariat estimate or projection based on national sources </t>
        </r>
      </text>
    </comment>
    <comment ref="F12" authorId="0" shapeId="0">
      <text>
        <r>
          <rPr>
            <sz val="9"/>
            <color indexed="8"/>
            <rFont val="Tahoma"/>
            <family val="2"/>
          </rPr>
          <t xml:space="preserve">b: Secretariat estimate or projection based on national sources </t>
        </r>
      </text>
    </comment>
    <comment ref="G12" authorId="0" shapeId="0">
      <text>
        <r>
          <rPr>
            <sz val="9"/>
            <color indexed="8"/>
            <rFont val="Tahoma"/>
            <family val="2"/>
          </rPr>
          <t xml:space="preserve">b: Secretariat estimate or projection based on national sources </t>
        </r>
      </text>
    </comment>
    <comment ref="H12" authorId="0" shapeId="0">
      <text>
        <r>
          <rPr>
            <sz val="9"/>
            <color indexed="8"/>
            <rFont val="Tahoma"/>
            <family val="2"/>
          </rPr>
          <t xml:space="preserve">b: Secretariat estimate or projection based on national sources </t>
        </r>
      </text>
    </comment>
    <comment ref="I12" authorId="0" shapeId="0">
      <text>
        <r>
          <rPr>
            <sz val="9"/>
            <color indexed="8"/>
            <rFont val="Tahoma"/>
            <family val="2"/>
          </rPr>
          <t xml:space="preserve">a: Break in series with previous year for which data is available c: National estimate or projection </t>
        </r>
      </text>
    </comment>
    <comment ref="J12" authorId="0" shapeId="0">
      <text>
        <r>
          <rPr>
            <sz val="9"/>
            <color indexed="8"/>
            <rFont val="Tahoma"/>
            <family val="2"/>
          </rPr>
          <t xml:space="preserve">c: National estimate or projection </t>
        </r>
      </text>
    </comment>
    <comment ref="K12" authorId="0" shapeId="0">
      <text>
        <r>
          <rPr>
            <sz val="9"/>
            <color indexed="8"/>
            <rFont val="Tahoma"/>
            <family val="2"/>
          </rPr>
          <t xml:space="preserve">c: National estimate or projection </t>
        </r>
      </text>
    </comment>
    <comment ref="L12" authorId="0" shapeId="0">
      <text>
        <r>
          <rPr>
            <sz val="9"/>
            <color indexed="8"/>
            <rFont val="Tahoma"/>
            <family val="2"/>
          </rPr>
          <t xml:space="preserve">c: National estimate or projection </t>
        </r>
      </text>
    </comment>
    <comment ref="M12" authorId="0" shapeId="0">
      <text>
        <r>
          <rPr>
            <sz val="9"/>
            <color indexed="8"/>
            <rFont val="Tahoma"/>
            <family val="2"/>
          </rPr>
          <t xml:space="preserve">c: National estimate or projection </t>
        </r>
      </text>
    </comment>
    <comment ref="N12" authorId="0" shapeId="0">
      <text>
        <r>
          <rPr>
            <sz val="9"/>
            <color indexed="8"/>
            <rFont val="Tahoma"/>
            <family val="2"/>
          </rPr>
          <t xml:space="preserve">c: National estimate or projection </t>
        </r>
      </text>
    </comment>
    <comment ref="P12" authorId="0" shapeId="0">
      <text>
        <r>
          <rPr>
            <sz val="9"/>
            <color indexed="8"/>
            <rFont val="Tahoma"/>
            <family val="2"/>
          </rPr>
          <t xml:space="preserve">c: National estimate or projection </t>
        </r>
      </text>
    </comment>
    <comment ref="Q12" authorId="0" shapeId="0">
      <text>
        <r>
          <rPr>
            <sz val="9"/>
            <color indexed="8"/>
            <rFont val="Tahoma"/>
            <family val="2"/>
          </rPr>
          <t xml:space="preserve">c: National estimate or projection p: Provisional </t>
        </r>
      </text>
    </comment>
    <comment ref="D13" authorId="0" shapeId="0">
      <text>
        <r>
          <rPr>
            <sz val="9"/>
            <color indexed="8"/>
            <rFont val="Tahoma"/>
            <family val="2"/>
          </rPr>
          <t xml:space="preserve">b: Secretariat estimate or projection based on national sources </t>
        </r>
      </text>
    </comment>
    <comment ref="E13" authorId="0" shapeId="0">
      <text>
        <r>
          <rPr>
            <sz val="9"/>
            <color indexed="8"/>
            <rFont val="Tahoma"/>
            <family val="2"/>
          </rPr>
          <t xml:space="preserve">b: Secretariat estimate or projection based on national sources </t>
        </r>
      </text>
    </comment>
    <comment ref="F13" authorId="0" shapeId="0">
      <text>
        <r>
          <rPr>
            <sz val="9"/>
            <color indexed="8"/>
            <rFont val="Tahoma"/>
            <family val="2"/>
          </rPr>
          <t xml:space="preserve">b: Secretariat estimate or projection based on national sources </t>
        </r>
      </text>
    </comment>
    <comment ref="G13" authorId="0" shapeId="0">
      <text>
        <r>
          <rPr>
            <sz val="9"/>
            <color indexed="8"/>
            <rFont val="Tahoma"/>
            <family val="2"/>
          </rPr>
          <t xml:space="preserve">b: Secretariat estimate or projection based on national sources </t>
        </r>
      </text>
    </comment>
    <comment ref="H13" authorId="0" shapeId="0">
      <text>
        <r>
          <rPr>
            <sz val="9"/>
            <color indexed="8"/>
            <rFont val="Tahoma"/>
            <family val="2"/>
          </rPr>
          <t xml:space="preserve">b: Secretariat estimate or projection based on national sources </t>
        </r>
      </text>
    </comment>
    <comment ref="I13" authorId="0" shapeId="0">
      <text>
        <r>
          <rPr>
            <sz val="9"/>
            <color indexed="8"/>
            <rFont val="Tahoma"/>
            <family val="2"/>
          </rPr>
          <t xml:space="preserve">b: Secretariat estimate or projection based on national sources </t>
        </r>
      </text>
    </comment>
    <comment ref="J13" authorId="0" shapeId="0">
      <text>
        <r>
          <rPr>
            <sz val="9"/>
            <color indexed="8"/>
            <rFont val="Tahoma"/>
            <family val="2"/>
          </rPr>
          <t xml:space="preserve">b: Secretariat estimate or projection based on national sources </t>
        </r>
      </text>
    </comment>
    <comment ref="K13" authorId="0" shapeId="0">
      <text>
        <r>
          <rPr>
            <sz val="9"/>
            <color indexed="8"/>
            <rFont val="Tahoma"/>
            <family val="2"/>
          </rPr>
          <t xml:space="preserve">b: Secretariat estimate or projection based on national sources </t>
        </r>
      </text>
    </comment>
    <comment ref="L13" authorId="0" shapeId="0">
      <text>
        <r>
          <rPr>
            <sz val="9"/>
            <color indexed="8"/>
            <rFont val="Tahoma"/>
            <family val="2"/>
          </rPr>
          <t xml:space="preserve">b: Secretariat estimate or projection based on national sources </t>
        </r>
      </text>
    </comment>
    <comment ref="M13" authorId="0" shapeId="0">
      <text>
        <r>
          <rPr>
            <sz val="9"/>
            <color indexed="8"/>
            <rFont val="Tahoma"/>
            <family val="2"/>
          </rPr>
          <t xml:space="preserve">b: Secretariat estimate or projection based on national sources </t>
        </r>
      </text>
    </comment>
    <comment ref="N13" authorId="0" shapeId="0">
      <text>
        <r>
          <rPr>
            <sz val="9"/>
            <color indexed="8"/>
            <rFont val="Tahoma"/>
            <family val="2"/>
          </rPr>
          <t xml:space="preserve">b: Secretariat estimate or projection based on national sources </t>
        </r>
      </text>
    </comment>
    <comment ref="O13" authorId="0" shapeId="0">
      <text>
        <r>
          <rPr>
            <sz val="9"/>
            <color indexed="8"/>
            <rFont val="Tahoma"/>
            <family val="2"/>
          </rPr>
          <t xml:space="preserve">b: Secretariat estimate or projection based on national sources </t>
        </r>
      </text>
    </comment>
    <comment ref="P13" authorId="0" shapeId="0">
      <text>
        <r>
          <rPr>
            <sz val="9"/>
            <color indexed="8"/>
            <rFont val="Tahoma"/>
            <family val="2"/>
          </rPr>
          <t xml:space="preserve">b: Secretariat estimate or projection based on national sources </t>
        </r>
      </text>
    </comment>
    <comment ref="D15" authorId="0" shapeId="0">
      <text>
        <r>
          <rPr>
            <sz val="9"/>
            <color indexed="8"/>
            <rFont val="Tahoma"/>
            <family val="2"/>
          </rPr>
          <t xml:space="preserve">b: Secretariat estimate or projection based on national sources </t>
        </r>
      </text>
    </comment>
    <comment ref="E15" authorId="0" shapeId="0">
      <text>
        <r>
          <rPr>
            <sz val="9"/>
            <color indexed="8"/>
            <rFont val="Tahoma"/>
            <family val="2"/>
          </rPr>
          <t xml:space="preserve">b: Secretariat estimate or projection based on national sources </t>
        </r>
      </text>
    </comment>
    <comment ref="F15" authorId="0" shapeId="0">
      <text>
        <r>
          <rPr>
            <sz val="9"/>
            <color indexed="8"/>
            <rFont val="Tahoma"/>
            <family val="2"/>
          </rPr>
          <t xml:space="preserve">b: Secretariat estimate or projection based on national sources </t>
        </r>
      </text>
    </comment>
    <comment ref="G15" authorId="0" shapeId="0">
      <text>
        <r>
          <rPr>
            <sz val="9"/>
            <color indexed="8"/>
            <rFont val="Tahoma"/>
            <family val="2"/>
          </rPr>
          <t xml:space="preserve">b: Secretariat estimate or projection based on national sources </t>
        </r>
      </text>
    </comment>
    <comment ref="H15" authorId="0" shapeId="0">
      <text>
        <r>
          <rPr>
            <sz val="9"/>
            <color indexed="8"/>
            <rFont val="Tahoma"/>
            <family val="2"/>
          </rPr>
          <t xml:space="preserve">b: Secretariat estimate or projection based on national sources </t>
        </r>
      </text>
    </comment>
    <comment ref="I15" authorId="0" shapeId="0">
      <text>
        <r>
          <rPr>
            <sz val="9"/>
            <color indexed="8"/>
            <rFont val="Tahoma"/>
            <family val="2"/>
          </rPr>
          <t xml:space="preserve">b: Secretariat estimate or projection based on national sources </t>
        </r>
      </text>
    </comment>
    <comment ref="J15" authorId="0" shapeId="0">
      <text>
        <r>
          <rPr>
            <sz val="9"/>
            <color indexed="8"/>
            <rFont val="Tahoma"/>
            <family val="2"/>
          </rPr>
          <t xml:space="preserve">b: Secretariat estimate or projection based on national sources </t>
        </r>
      </text>
    </comment>
    <comment ref="K15" authorId="0" shapeId="0">
      <text>
        <r>
          <rPr>
            <sz val="9"/>
            <color indexed="8"/>
            <rFont val="Tahoma"/>
            <family val="2"/>
          </rPr>
          <t xml:space="preserve">b: Secretariat estimate or projection based on national sources </t>
        </r>
      </text>
    </comment>
    <comment ref="L15" authorId="0" shapeId="0">
      <text>
        <r>
          <rPr>
            <sz val="9"/>
            <color indexed="8"/>
            <rFont val="Tahoma"/>
            <family val="2"/>
          </rPr>
          <t xml:space="preserve">b: Secretariat estimate or projection based on national sources </t>
        </r>
      </text>
    </comment>
    <comment ref="M15" authorId="0" shapeId="0">
      <text>
        <r>
          <rPr>
            <sz val="9"/>
            <color indexed="8"/>
            <rFont val="Tahoma"/>
            <family val="2"/>
          </rPr>
          <t xml:space="preserve">b: Secretariat estimate or projection based on national sources </t>
        </r>
      </text>
    </comment>
    <comment ref="N15" authorId="0" shapeId="0">
      <text>
        <r>
          <rPr>
            <sz val="9"/>
            <color indexed="8"/>
            <rFont val="Tahoma"/>
            <family val="2"/>
          </rPr>
          <t xml:space="preserve">b: Secretariat estimate or projection based on national sources </t>
        </r>
      </text>
    </comment>
    <comment ref="O15" authorId="0" shapeId="0">
      <text>
        <r>
          <rPr>
            <sz val="9"/>
            <color indexed="8"/>
            <rFont val="Tahoma"/>
            <family val="2"/>
          </rPr>
          <t xml:space="preserve">b: Secretariat estimate or projection based on national sources </t>
        </r>
      </text>
    </comment>
    <comment ref="P15" authorId="0" shapeId="0">
      <text>
        <r>
          <rPr>
            <sz val="9"/>
            <color indexed="8"/>
            <rFont val="Tahoma"/>
            <family val="2"/>
          </rPr>
          <t xml:space="preserve">b: Secretariat estimate or projection based on national sources </t>
        </r>
      </text>
    </comment>
  </commentList>
</comments>
</file>

<file path=xl/comments6.xml><?xml version="1.0" encoding="utf-8"?>
<comments xmlns="http://schemas.openxmlformats.org/spreadsheetml/2006/main">
  <authors>
    <author>OECD.Stat</author>
  </authors>
  <commentList>
    <comment ref="C4" authorId="0" shapeId="0">
      <text>
        <r>
          <rPr>
            <sz val="9"/>
            <color indexed="81"/>
            <rFont val="Tahoma"/>
            <family val="2"/>
          </rPr>
          <t>g: Excluding R&amp;D in the social sciences and humanities</t>
        </r>
      </text>
    </comment>
    <comment ref="D4" authorId="0" shapeId="0">
      <text>
        <r>
          <rPr>
            <sz val="9"/>
            <color indexed="81"/>
            <rFont val="Tahoma"/>
            <family val="2"/>
          </rPr>
          <t>g: Excluding R&amp;D in the social sciences and humanities</t>
        </r>
      </text>
    </comment>
    <comment ref="E4" authorId="0" shapeId="0">
      <text>
        <r>
          <rPr>
            <sz val="9"/>
            <color indexed="81"/>
            <rFont val="Tahoma"/>
            <family val="2"/>
          </rPr>
          <t>g: Excluding R&amp;D in the social sciences and humanities</t>
        </r>
      </text>
    </comment>
    <comment ref="F4" authorId="0" shapeId="0">
      <text>
        <r>
          <rPr>
            <sz val="9"/>
            <color indexed="81"/>
            <rFont val="Tahoma"/>
            <family val="2"/>
          </rPr>
          <t>g: Excluding R&amp;D in the social sciences and humanities</t>
        </r>
      </text>
    </comment>
    <comment ref="G4" authorId="0" shapeId="0">
      <text>
        <r>
          <rPr>
            <sz val="9"/>
            <color indexed="81"/>
            <rFont val="Tahoma"/>
            <family val="2"/>
          </rPr>
          <t>g: Excluding R&amp;D in the social sciences and humanities</t>
        </r>
      </text>
    </comment>
    <comment ref="H4" authorId="0" shapeId="0">
      <text>
        <r>
          <rPr>
            <sz val="9"/>
            <color indexed="81"/>
            <rFont val="Tahoma"/>
            <family val="2"/>
          </rPr>
          <t>g: Excluding R&amp;D in the social sciences and humanities</t>
        </r>
      </text>
    </comment>
    <comment ref="I4" authorId="0" shapeId="0">
      <text>
        <r>
          <rPr>
            <sz val="9"/>
            <color indexed="81"/>
            <rFont val="Tahoma"/>
            <family val="2"/>
          </rPr>
          <t>g: Excluding R&amp;D in the social sciences and humanities</t>
        </r>
      </text>
    </comment>
    <comment ref="J4" authorId="0" shapeId="0">
      <text>
        <r>
          <rPr>
            <sz val="9"/>
            <color indexed="81"/>
            <rFont val="Tahoma"/>
            <family val="2"/>
          </rPr>
          <t>g: Excluding R&amp;D in the social sciences and humanities</t>
        </r>
      </text>
    </comment>
    <comment ref="K4" authorId="0" shapeId="0">
      <text>
        <r>
          <rPr>
            <sz val="9"/>
            <color indexed="81"/>
            <rFont val="Tahoma"/>
            <family val="2"/>
          </rPr>
          <t>g: Excluding R&amp;D in the social sciences and humanities</t>
        </r>
      </text>
    </comment>
    <comment ref="L4" authorId="0" shapeId="0">
      <text>
        <r>
          <rPr>
            <sz val="9"/>
            <color indexed="81"/>
            <rFont val="Tahoma"/>
            <family val="2"/>
          </rPr>
          <t>g: Excluding R&amp;D in the social sciences and humanities</t>
        </r>
      </text>
    </comment>
    <comment ref="M4" authorId="0" shapeId="0">
      <text>
        <r>
          <rPr>
            <sz val="9"/>
            <color indexed="81"/>
            <rFont val="Tahoma"/>
            <family val="2"/>
          </rPr>
          <t>g: Excluding R&amp;D in the social sciences and humanities</t>
        </r>
      </text>
    </comment>
    <comment ref="N4" authorId="0" shapeId="0">
      <text>
        <r>
          <rPr>
            <sz val="9"/>
            <color indexed="81"/>
            <rFont val="Tahoma"/>
            <family val="2"/>
          </rPr>
          <t>g: Excluding R&amp;D in the social sciences and humanities</t>
        </r>
      </text>
    </comment>
    <comment ref="O4" authorId="0" shapeId="0">
      <text>
        <r>
          <rPr>
            <sz val="9"/>
            <color indexed="81"/>
            <rFont val="Tahoma"/>
            <family val="2"/>
          </rPr>
          <t>g: Excluding R&amp;D in the social sciences and humanities</t>
        </r>
      </text>
    </comment>
    <comment ref="P6" authorId="0" shapeId="0">
      <text>
        <r>
          <rPr>
            <sz val="9"/>
            <color indexed="81"/>
            <rFont val="Tahoma"/>
            <family val="2"/>
          </rPr>
          <t>g: Excluding R&amp;D in the social sciences and humanities</t>
        </r>
      </text>
    </comment>
    <comment ref="Q6" authorId="0" shapeId="0">
      <text>
        <r>
          <rPr>
            <sz val="9"/>
            <color indexed="81"/>
            <rFont val="Tahoma"/>
            <family val="2"/>
          </rPr>
          <t>g: Excluding R&amp;D in the social sciences and humanities</t>
        </r>
      </text>
    </comment>
    <comment ref="R6" authorId="0" shapeId="0">
      <text>
        <r>
          <rPr>
            <sz val="9"/>
            <color indexed="81"/>
            <rFont val="Tahoma"/>
            <family val="2"/>
          </rPr>
          <t>g: Excluding R&amp;D in the social sciences and humanities</t>
        </r>
      </text>
    </comment>
    <comment ref="S6" authorId="0" shapeId="0">
      <text>
        <r>
          <rPr>
            <sz val="9"/>
            <color indexed="81"/>
            <rFont val="Tahoma"/>
            <family val="2"/>
          </rPr>
          <t>g: Excluding R&amp;D in the social sciences and humanities</t>
        </r>
      </text>
    </comment>
    <comment ref="T6" authorId="0" shapeId="0">
      <text>
        <r>
          <rPr>
            <sz val="9"/>
            <color indexed="81"/>
            <rFont val="Tahoma"/>
            <family val="2"/>
          </rPr>
          <t>g: Excluding R&amp;D in the social sciences and humanities</t>
        </r>
      </text>
    </comment>
    <comment ref="U6" authorId="0" shapeId="0">
      <text>
        <r>
          <rPr>
            <sz val="9"/>
            <color indexed="81"/>
            <rFont val="Tahoma"/>
            <family val="2"/>
          </rPr>
          <t>g: Excluding R&amp;D in the social sciences and humanities</t>
        </r>
      </text>
    </comment>
    <comment ref="V6" authorId="0" shapeId="0">
      <text>
        <r>
          <rPr>
            <sz val="9"/>
            <color indexed="81"/>
            <rFont val="Tahoma"/>
            <family val="2"/>
          </rPr>
          <t>g: Excluding R&amp;D in the social sciences and humanities</t>
        </r>
      </text>
    </comment>
    <comment ref="W6" authorId="0" shapeId="0">
      <text>
        <r>
          <rPr>
            <sz val="9"/>
            <color indexed="81"/>
            <rFont val="Tahoma"/>
            <family val="2"/>
          </rPr>
          <t>g: Excluding R&amp;D in the social sciences and humanities</t>
        </r>
      </text>
    </comment>
    <comment ref="X6" authorId="0" shapeId="0">
      <text>
        <r>
          <rPr>
            <sz val="9"/>
            <color indexed="81"/>
            <rFont val="Tahoma"/>
            <family val="2"/>
          </rPr>
          <t>g: Excluding R&amp;D in the social sciences and humanities</t>
        </r>
      </text>
    </comment>
    <comment ref="Y6" authorId="0" shapeId="0">
      <text>
        <r>
          <rPr>
            <sz val="9"/>
            <color indexed="81"/>
            <rFont val="Tahoma"/>
            <family val="2"/>
          </rPr>
          <t>g: Excluding R&amp;D in the social sciences and humanities</t>
        </r>
      </text>
    </comment>
    <comment ref="Z6" authorId="0" shapeId="0">
      <text>
        <r>
          <rPr>
            <sz val="9"/>
            <color indexed="81"/>
            <rFont val="Tahoma"/>
            <family val="2"/>
          </rPr>
          <t>g: Excluding R&amp;D in the social sciences and humanities</t>
        </r>
      </text>
    </comment>
    <comment ref="AA6" authorId="0" shapeId="0">
      <text>
        <r>
          <rPr>
            <sz val="9"/>
            <color indexed="81"/>
            <rFont val="Tahoma"/>
            <family val="2"/>
          </rPr>
          <t>g: Excluding R&amp;D in the social sciences and humanities</t>
        </r>
      </text>
    </comment>
    <comment ref="AB6" authorId="0" shapeId="0">
      <text>
        <r>
          <rPr>
            <sz val="9"/>
            <color indexed="81"/>
            <rFont val="Tahoma"/>
            <family val="2"/>
          </rPr>
          <t>g: Excluding R&amp;D in the social sciences and humanities</t>
        </r>
      </text>
    </comment>
    <comment ref="AC6" authorId="0" shapeId="0">
      <text>
        <r>
          <rPr>
            <sz val="9"/>
            <color indexed="81"/>
            <rFont val="Tahoma"/>
            <family val="2"/>
          </rPr>
          <t>g: Excluding R&amp;D in the social sciences and humanities</t>
        </r>
      </text>
    </comment>
    <comment ref="AD6" authorId="0" shapeId="0">
      <text>
        <r>
          <rPr>
            <sz val="9"/>
            <color indexed="81"/>
            <rFont val="Tahoma"/>
            <family val="2"/>
          </rPr>
          <t>g: Excluding R&amp;D in the social sciences and humanities</t>
        </r>
      </text>
    </comment>
    <comment ref="AE6" authorId="0" shapeId="0">
      <text>
        <r>
          <rPr>
            <sz val="9"/>
            <color indexed="81"/>
            <rFont val="Tahoma"/>
            <family val="2"/>
          </rPr>
          <t>g: Excluding R&amp;D in the social sciences and humanities</t>
        </r>
      </text>
    </comment>
    <comment ref="AF6" authorId="0" shapeId="0">
      <text>
        <r>
          <rPr>
            <sz val="9"/>
            <color indexed="81"/>
            <rFont val="Tahoma"/>
            <family val="2"/>
          </rPr>
          <t>g: Excluding R&amp;D in the social sciences and humanities</t>
        </r>
      </text>
    </comment>
    <comment ref="AG6" authorId="0" shapeId="0">
      <text>
        <r>
          <rPr>
            <sz val="9"/>
            <color indexed="81"/>
            <rFont val="Tahoma"/>
            <family val="2"/>
          </rPr>
          <t>g: Excluding R&amp;D in the social sciences and humanities</t>
        </r>
      </text>
    </comment>
    <comment ref="AH6" authorId="0" shapeId="0">
      <text>
        <r>
          <rPr>
            <sz val="9"/>
            <color indexed="81"/>
            <rFont val="Tahoma"/>
            <family val="2"/>
          </rPr>
          <t>g: Excluding R&amp;D in the social sciences and humanities</t>
        </r>
      </text>
    </comment>
    <comment ref="C7" authorId="0" shapeId="0">
      <text>
        <r>
          <rPr>
            <sz val="9"/>
            <color indexed="81"/>
            <rFont val="Tahoma"/>
            <family val="2"/>
          </rPr>
          <t>g: Excluding R&amp;D in the social sciences and humanities</t>
        </r>
      </text>
    </comment>
    <comment ref="D7" authorId="0" shapeId="0">
      <text>
        <r>
          <rPr>
            <sz val="9"/>
            <color indexed="81"/>
            <rFont val="Tahoma"/>
            <family val="2"/>
          </rPr>
          <t>g: Excluding R&amp;D in the social sciences and humanities</t>
        </r>
      </text>
    </comment>
    <comment ref="E7" authorId="0" shapeId="0">
      <text>
        <r>
          <rPr>
            <sz val="9"/>
            <color indexed="81"/>
            <rFont val="Tahoma"/>
            <family val="2"/>
          </rPr>
          <t>g: Excluding R&amp;D in the social sciences and humanities</t>
        </r>
      </text>
    </comment>
    <comment ref="F7" authorId="0" shapeId="0">
      <text>
        <r>
          <rPr>
            <sz val="9"/>
            <color indexed="81"/>
            <rFont val="Tahoma"/>
            <family val="2"/>
          </rPr>
          <t>g: Excluding R&amp;D in the social sciences and humanities</t>
        </r>
      </text>
    </comment>
    <comment ref="G7" authorId="0" shapeId="0">
      <text>
        <r>
          <rPr>
            <sz val="9"/>
            <color indexed="81"/>
            <rFont val="Tahoma"/>
            <family val="2"/>
          </rPr>
          <t>g: Excluding R&amp;D in the social sciences and humanities</t>
        </r>
      </text>
    </comment>
    <comment ref="H7" authorId="0" shapeId="0">
      <text>
        <r>
          <rPr>
            <sz val="9"/>
            <color indexed="81"/>
            <rFont val="Tahoma"/>
            <family val="2"/>
          </rPr>
          <t>g: Excluding R&amp;D in the social sciences and humanities</t>
        </r>
      </text>
    </comment>
    <comment ref="I7" authorId="0" shapeId="0">
      <text>
        <r>
          <rPr>
            <sz val="9"/>
            <color indexed="81"/>
            <rFont val="Tahoma"/>
            <family val="2"/>
          </rPr>
          <t>g: Excluding R&amp;D in the social sciences and humanities</t>
        </r>
      </text>
    </comment>
    <comment ref="J7" authorId="0" shapeId="0">
      <text>
        <r>
          <rPr>
            <sz val="9"/>
            <color indexed="81"/>
            <rFont val="Tahoma"/>
            <family val="2"/>
          </rPr>
          <t>g: Excluding R&amp;D in the social sciences and humanities</t>
        </r>
      </text>
    </comment>
    <comment ref="K7" authorId="0" shapeId="0">
      <text>
        <r>
          <rPr>
            <sz val="9"/>
            <color indexed="81"/>
            <rFont val="Tahoma"/>
            <family val="2"/>
          </rPr>
          <t>g: Excluding R&amp;D in the social sciences and humanities</t>
        </r>
      </text>
    </comment>
    <comment ref="L7" authorId="0" shapeId="0">
      <text>
        <r>
          <rPr>
            <sz val="9"/>
            <color indexed="81"/>
            <rFont val="Tahoma"/>
            <family val="2"/>
          </rPr>
          <t>g: Excluding R&amp;D in the social sciences and humanities</t>
        </r>
      </text>
    </comment>
    <comment ref="M7" authorId="0" shapeId="0">
      <text>
        <r>
          <rPr>
            <sz val="9"/>
            <color indexed="81"/>
            <rFont val="Tahoma"/>
            <family val="2"/>
          </rPr>
          <t>g: Excluding R&amp;D in the social sciences and humanities</t>
        </r>
      </text>
    </comment>
    <comment ref="N7" authorId="0" shapeId="0">
      <text>
        <r>
          <rPr>
            <sz val="9"/>
            <color indexed="81"/>
            <rFont val="Tahoma"/>
            <family val="2"/>
          </rPr>
          <t>g: Excluding R&amp;D in the social sciences and humanities</t>
        </r>
      </text>
    </comment>
    <comment ref="O7" authorId="0" shapeId="0">
      <text>
        <r>
          <rPr>
            <sz val="9"/>
            <color indexed="81"/>
            <rFont val="Tahoma"/>
            <family val="2"/>
          </rPr>
          <t>g: Excluding R&amp;D in the social sciences and humanities</t>
        </r>
      </text>
    </comment>
    <comment ref="P7" authorId="0" shapeId="0">
      <text>
        <r>
          <rPr>
            <sz val="9"/>
            <color indexed="81"/>
            <rFont val="Tahoma"/>
            <family val="2"/>
          </rPr>
          <t>g: Excluding R&amp;D in the social sciences and humanities</t>
        </r>
      </text>
    </comment>
    <comment ref="Q7" authorId="0" shapeId="0">
      <text>
        <r>
          <rPr>
            <sz val="9"/>
            <color indexed="81"/>
            <rFont val="Tahoma"/>
            <family val="2"/>
          </rPr>
          <t>g: Excluding R&amp;D in the social sciences and humanities</t>
        </r>
      </text>
    </comment>
    <comment ref="R7" authorId="0" shapeId="0">
      <text>
        <r>
          <rPr>
            <sz val="9"/>
            <color indexed="81"/>
            <rFont val="Tahoma"/>
            <family val="2"/>
          </rPr>
          <t>g: Excluding R&amp;D in the social sciences and humanities</t>
        </r>
      </text>
    </comment>
    <comment ref="S7" authorId="0" shapeId="0">
      <text>
        <r>
          <rPr>
            <sz val="9"/>
            <color indexed="81"/>
            <rFont val="Tahoma"/>
            <family val="2"/>
          </rPr>
          <t>g: Excluding R&amp;D in the social sciences and humanities</t>
        </r>
      </text>
    </comment>
    <comment ref="T7" authorId="0" shapeId="0">
      <text>
        <r>
          <rPr>
            <sz val="9"/>
            <color indexed="81"/>
            <rFont val="Tahoma"/>
            <family val="2"/>
          </rPr>
          <t>g: Excluding R&amp;D in the social sciences and humanities</t>
        </r>
      </text>
    </comment>
    <comment ref="U7" authorId="0" shapeId="0">
      <text>
        <r>
          <rPr>
            <sz val="9"/>
            <color indexed="81"/>
            <rFont val="Tahoma"/>
            <family val="2"/>
          </rPr>
          <t>g: Excluding R&amp;D in the social sciences and humanities</t>
        </r>
      </text>
    </comment>
    <comment ref="V7" authorId="0" shapeId="0">
      <text>
        <r>
          <rPr>
            <sz val="9"/>
            <color indexed="81"/>
            <rFont val="Tahoma"/>
            <family val="2"/>
          </rPr>
          <t>g: Excluding R&amp;D in the social sciences and humanities</t>
        </r>
      </text>
    </comment>
    <comment ref="W7" authorId="0" shapeId="0">
      <text>
        <r>
          <rPr>
            <sz val="9"/>
            <color indexed="81"/>
            <rFont val="Tahoma"/>
            <family val="2"/>
          </rPr>
          <t>g: Excluding R&amp;D in the social sciences and humanities</t>
        </r>
      </text>
    </comment>
    <comment ref="X7" authorId="0" shapeId="0">
      <text>
        <r>
          <rPr>
            <sz val="9"/>
            <color indexed="81"/>
            <rFont val="Tahoma"/>
            <family val="2"/>
          </rPr>
          <t>g: Excluding R&amp;D in the social sciences and humanities</t>
        </r>
      </text>
    </comment>
    <comment ref="Y7" authorId="0" shapeId="0">
      <text>
        <r>
          <rPr>
            <sz val="9"/>
            <color indexed="81"/>
            <rFont val="Tahoma"/>
            <family val="2"/>
          </rPr>
          <t>g: Excluding R&amp;D in the social sciences and humanities</t>
        </r>
      </text>
    </comment>
    <comment ref="Z7" authorId="0" shapeId="0">
      <text>
        <r>
          <rPr>
            <sz val="9"/>
            <color indexed="81"/>
            <rFont val="Tahoma"/>
            <family val="2"/>
          </rPr>
          <t>g: Excluding R&amp;D in the social sciences and humanities</t>
        </r>
      </text>
    </comment>
    <comment ref="AA7" authorId="0" shapeId="0">
      <text>
        <r>
          <rPr>
            <sz val="9"/>
            <color indexed="81"/>
            <rFont val="Tahoma"/>
            <family val="2"/>
          </rPr>
          <t>g: Excluding R&amp;D in the social sciences and humanities</t>
        </r>
      </text>
    </comment>
    <comment ref="AB7" authorId="0" shapeId="0">
      <text>
        <r>
          <rPr>
            <sz val="9"/>
            <color indexed="81"/>
            <rFont val="Tahoma"/>
            <family val="2"/>
          </rPr>
          <t>g: Excluding R&amp;D in the social sciences and humanities</t>
        </r>
      </text>
    </comment>
    <comment ref="AC7" authorId="0" shapeId="0">
      <text>
        <r>
          <rPr>
            <sz val="9"/>
            <color indexed="81"/>
            <rFont val="Tahoma"/>
            <family val="2"/>
          </rPr>
          <t>g: Excluding R&amp;D in the social sciences and humanities</t>
        </r>
      </text>
    </comment>
    <comment ref="AD7" authorId="0" shapeId="0">
      <text>
        <r>
          <rPr>
            <sz val="9"/>
            <color indexed="81"/>
            <rFont val="Tahoma"/>
            <family val="2"/>
          </rPr>
          <t>g: Excluding R&amp;D in the social sciences and humanities</t>
        </r>
      </text>
    </comment>
    <comment ref="AE7" authorId="0" shapeId="0">
      <text>
        <r>
          <rPr>
            <sz val="9"/>
            <color indexed="81"/>
            <rFont val="Tahoma"/>
            <family val="2"/>
          </rPr>
          <t>g: Excluding R&amp;D in the social sciences and humanities</t>
        </r>
      </text>
    </comment>
    <comment ref="AF7" authorId="0" shapeId="0">
      <text>
        <r>
          <rPr>
            <sz val="9"/>
            <color indexed="81"/>
            <rFont val="Tahoma"/>
            <family val="2"/>
          </rPr>
          <t>g: Excluding R&amp;D in the social sciences and humanities</t>
        </r>
      </text>
    </comment>
    <comment ref="AG7" authorId="0" shapeId="0">
      <text>
        <r>
          <rPr>
            <sz val="9"/>
            <color indexed="81"/>
            <rFont val="Tahoma"/>
            <family val="2"/>
          </rPr>
          <t>g: Excluding R&amp;D in the social sciences and humanities</t>
        </r>
      </text>
    </comment>
    <comment ref="AH7" authorId="0" shapeId="0">
      <text>
        <r>
          <rPr>
            <sz val="9"/>
            <color indexed="81"/>
            <rFont val="Tahoma"/>
            <family val="2"/>
          </rPr>
          <t>g: Excluding R&amp;D in the social sciences and humanities</t>
        </r>
      </text>
    </comment>
    <comment ref="C8" authorId="0" shapeId="0">
      <text>
        <r>
          <rPr>
            <sz val="9"/>
            <color indexed="81"/>
            <rFont val="Tahoma"/>
            <family val="2"/>
          </rPr>
          <t>g: Excluding R&amp;D in the social sciences and humanities</t>
        </r>
      </text>
    </comment>
    <comment ref="D8" authorId="0" shapeId="0">
      <text>
        <r>
          <rPr>
            <sz val="9"/>
            <color indexed="81"/>
            <rFont val="Tahoma"/>
            <family val="2"/>
          </rPr>
          <t>g: Excluding R&amp;D in the social sciences and humanities</t>
        </r>
      </text>
    </comment>
    <comment ref="E8" authorId="0" shapeId="0">
      <text>
        <r>
          <rPr>
            <sz val="9"/>
            <color indexed="81"/>
            <rFont val="Tahoma"/>
            <family val="2"/>
          </rPr>
          <t>g: Excluding R&amp;D in the social sciences and humanities</t>
        </r>
      </text>
    </comment>
    <comment ref="F8" authorId="0" shapeId="0">
      <text>
        <r>
          <rPr>
            <sz val="9"/>
            <color indexed="81"/>
            <rFont val="Tahoma"/>
            <family val="2"/>
          </rPr>
          <t>g: Excluding R&amp;D in the social sciences and humanities</t>
        </r>
      </text>
    </comment>
    <comment ref="G8" authorId="0" shapeId="0">
      <text>
        <r>
          <rPr>
            <sz val="9"/>
            <color indexed="81"/>
            <rFont val="Tahoma"/>
            <family val="2"/>
          </rPr>
          <t>g: Excluding R&amp;D in the social sciences and humanities</t>
        </r>
      </text>
    </comment>
    <comment ref="H8" authorId="0" shapeId="0">
      <text>
        <r>
          <rPr>
            <sz val="9"/>
            <color indexed="81"/>
            <rFont val="Tahoma"/>
            <family val="2"/>
          </rPr>
          <t>g: Excluding R&amp;D in the social sciences and humanities</t>
        </r>
      </text>
    </comment>
    <comment ref="I8" authorId="0" shapeId="0">
      <text>
        <r>
          <rPr>
            <sz val="9"/>
            <color indexed="81"/>
            <rFont val="Tahoma"/>
            <family val="2"/>
          </rPr>
          <t>g: Excluding R&amp;D in the social sciences and humanities</t>
        </r>
      </text>
    </comment>
    <comment ref="J8" authorId="0" shapeId="0">
      <text>
        <r>
          <rPr>
            <sz val="9"/>
            <color indexed="81"/>
            <rFont val="Tahoma"/>
            <family val="2"/>
          </rPr>
          <t>g: Excluding R&amp;D in the social sciences and humanities</t>
        </r>
      </text>
    </comment>
    <comment ref="K8" authorId="0" shapeId="0">
      <text>
        <r>
          <rPr>
            <sz val="9"/>
            <color indexed="81"/>
            <rFont val="Tahoma"/>
            <family val="2"/>
          </rPr>
          <t>g: Excluding R&amp;D in the social sciences and humanities</t>
        </r>
      </text>
    </comment>
    <comment ref="L8" authorId="0" shapeId="0">
      <text>
        <r>
          <rPr>
            <sz val="9"/>
            <color indexed="81"/>
            <rFont val="Tahoma"/>
            <family val="2"/>
          </rPr>
          <t>g: Excluding R&amp;D in the social sciences and humanities</t>
        </r>
      </text>
    </comment>
    <comment ref="M8" authorId="0" shapeId="0">
      <text>
        <r>
          <rPr>
            <sz val="9"/>
            <color indexed="81"/>
            <rFont val="Tahoma"/>
            <family val="2"/>
          </rPr>
          <t>g: Excluding R&amp;D in the social sciences and humanities</t>
        </r>
      </text>
    </comment>
    <comment ref="N8" authorId="0" shapeId="0">
      <text>
        <r>
          <rPr>
            <sz val="9"/>
            <color indexed="81"/>
            <rFont val="Tahoma"/>
            <family val="2"/>
          </rPr>
          <t>g: Excluding R&amp;D in the social sciences and humanities</t>
        </r>
      </text>
    </comment>
    <comment ref="O8" authorId="0" shapeId="0">
      <text>
        <r>
          <rPr>
            <sz val="9"/>
            <color indexed="81"/>
            <rFont val="Tahoma"/>
            <family val="2"/>
          </rPr>
          <t>g: Excluding R&amp;D in the social sciences and humanities</t>
        </r>
      </text>
    </comment>
    <comment ref="P8" authorId="0" shapeId="0">
      <text>
        <r>
          <rPr>
            <sz val="9"/>
            <color indexed="81"/>
            <rFont val="Tahoma"/>
            <family val="2"/>
          </rPr>
          <t>g: Excluding R&amp;D in the social sciences and humanities</t>
        </r>
      </text>
    </comment>
    <comment ref="Q8" authorId="0" shapeId="0">
      <text>
        <r>
          <rPr>
            <sz val="9"/>
            <color indexed="81"/>
            <rFont val="Tahoma"/>
            <family val="2"/>
          </rPr>
          <t>g: Excluding R&amp;D in the social sciences and humanities</t>
        </r>
      </text>
    </comment>
    <comment ref="R8" authorId="0" shapeId="0">
      <text>
        <r>
          <rPr>
            <sz val="9"/>
            <color indexed="81"/>
            <rFont val="Tahoma"/>
            <family val="2"/>
          </rPr>
          <t>g: Excluding R&amp;D in the social sciences and humanities</t>
        </r>
      </text>
    </comment>
    <comment ref="S8" authorId="0" shapeId="0">
      <text>
        <r>
          <rPr>
            <sz val="9"/>
            <color indexed="81"/>
            <rFont val="Tahoma"/>
            <family val="2"/>
          </rPr>
          <t>g: Excluding R&amp;D in the social sciences and humanities</t>
        </r>
      </text>
    </comment>
    <comment ref="T8" authorId="0" shapeId="0">
      <text>
        <r>
          <rPr>
            <sz val="9"/>
            <color indexed="81"/>
            <rFont val="Tahoma"/>
            <family val="2"/>
          </rPr>
          <t>g: Excluding R&amp;D in the social sciences and humanities</t>
        </r>
      </text>
    </comment>
    <comment ref="U8" authorId="0" shapeId="0">
      <text>
        <r>
          <rPr>
            <sz val="9"/>
            <color indexed="81"/>
            <rFont val="Tahoma"/>
            <family val="2"/>
          </rPr>
          <t>g: Excluding R&amp;D in the social sciences and humanities</t>
        </r>
      </text>
    </comment>
    <comment ref="V8" authorId="0" shapeId="0">
      <text>
        <r>
          <rPr>
            <sz val="9"/>
            <color indexed="81"/>
            <rFont val="Tahoma"/>
            <family val="2"/>
          </rPr>
          <t>g: Excluding R&amp;D in the social sciences and humanities</t>
        </r>
      </text>
    </comment>
    <comment ref="W8" authorId="0" shapeId="0">
      <text>
        <r>
          <rPr>
            <sz val="9"/>
            <color indexed="81"/>
            <rFont val="Tahoma"/>
            <family val="2"/>
          </rPr>
          <t>g: Excluding R&amp;D in the social sciences and humanities</t>
        </r>
      </text>
    </comment>
    <comment ref="X8" authorId="0" shapeId="0">
      <text>
        <r>
          <rPr>
            <sz val="9"/>
            <color indexed="81"/>
            <rFont val="Tahoma"/>
            <family val="2"/>
          </rPr>
          <t>g: Excluding R&amp;D in the social sciences and humanities</t>
        </r>
      </text>
    </comment>
    <comment ref="Y8" authorId="0" shapeId="0">
      <text>
        <r>
          <rPr>
            <sz val="9"/>
            <color indexed="81"/>
            <rFont val="Tahoma"/>
            <family val="2"/>
          </rPr>
          <t>g: Excluding R&amp;D in the social sciences and humanities</t>
        </r>
      </text>
    </comment>
    <comment ref="Z8" authorId="0" shapeId="0">
      <text>
        <r>
          <rPr>
            <sz val="9"/>
            <color indexed="81"/>
            <rFont val="Tahoma"/>
            <family val="2"/>
          </rPr>
          <t>g: Excluding R&amp;D in the social sciences and humanities</t>
        </r>
      </text>
    </comment>
    <comment ref="AA8" authorId="0" shapeId="0">
      <text>
        <r>
          <rPr>
            <sz val="9"/>
            <color indexed="81"/>
            <rFont val="Tahoma"/>
            <family val="2"/>
          </rPr>
          <t>g: Excluding R&amp;D in the social sciences and humanities</t>
        </r>
      </text>
    </comment>
    <comment ref="AB8" authorId="0" shapeId="0">
      <text>
        <r>
          <rPr>
            <sz val="9"/>
            <color indexed="81"/>
            <rFont val="Tahoma"/>
            <family val="2"/>
          </rPr>
          <t>g: Excluding R&amp;D in the social sciences and humanities</t>
        </r>
      </text>
    </comment>
    <comment ref="AC8" authorId="0" shapeId="0">
      <text>
        <r>
          <rPr>
            <sz val="9"/>
            <color indexed="81"/>
            <rFont val="Tahoma"/>
            <family val="2"/>
          </rPr>
          <t>g: Excluding R&amp;D in the social sciences and humanities</t>
        </r>
      </text>
    </comment>
    <comment ref="AD8" authorId="0" shapeId="0">
      <text>
        <r>
          <rPr>
            <sz val="9"/>
            <color indexed="81"/>
            <rFont val="Tahoma"/>
            <family val="2"/>
          </rPr>
          <t>g: Excluding R&amp;D in the social sciences and humanities</t>
        </r>
      </text>
    </comment>
    <comment ref="AE8" authorId="0" shapeId="0">
      <text>
        <r>
          <rPr>
            <sz val="9"/>
            <color indexed="81"/>
            <rFont val="Tahoma"/>
            <family val="2"/>
          </rPr>
          <t>g: Excluding R&amp;D in the social sciences and humanities</t>
        </r>
      </text>
    </comment>
    <comment ref="AF8" authorId="0" shapeId="0">
      <text>
        <r>
          <rPr>
            <sz val="9"/>
            <color indexed="81"/>
            <rFont val="Tahoma"/>
            <family val="2"/>
          </rPr>
          <t>g: Excluding R&amp;D in the social sciences and humanities</t>
        </r>
      </text>
    </comment>
    <comment ref="AG8" authorId="0" shapeId="0">
      <text>
        <r>
          <rPr>
            <sz val="9"/>
            <color indexed="81"/>
            <rFont val="Tahoma"/>
            <family val="2"/>
          </rPr>
          <t>g: Excluding R&amp;D in the social sciences and humanities</t>
        </r>
      </text>
    </comment>
    <comment ref="AH8" authorId="0" shapeId="0">
      <text>
        <r>
          <rPr>
            <sz val="9"/>
            <color indexed="81"/>
            <rFont val="Tahoma"/>
            <family val="2"/>
          </rPr>
          <t>g: Excluding R&amp;D in the social sciences and humanities</t>
        </r>
      </text>
    </comment>
    <comment ref="C9" authorId="0" shapeId="0">
      <text>
        <r>
          <rPr>
            <sz val="9"/>
            <color indexed="81"/>
            <rFont val="Tahoma"/>
            <family val="2"/>
          </rPr>
          <t>g: Excluding R&amp;D in the social sciences and humanities</t>
        </r>
      </text>
    </comment>
    <comment ref="D9" authorId="0" shapeId="0">
      <text>
        <r>
          <rPr>
            <sz val="9"/>
            <color indexed="81"/>
            <rFont val="Tahoma"/>
            <family val="2"/>
          </rPr>
          <t>g: Excluding R&amp;D in the social sciences and humanities</t>
        </r>
      </text>
    </comment>
    <comment ref="E9" authorId="0" shapeId="0">
      <text>
        <r>
          <rPr>
            <sz val="9"/>
            <color indexed="81"/>
            <rFont val="Tahoma"/>
            <family val="2"/>
          </rPr>
          <t>g: Excluding R&amp;D in the social sciences and humanities</t>
        </r>
      </text>
    </comment>
    <comment ref="F9" authorId="0" shapeId="0">
      <text>
        <r>
          <rPr>
            <sz val="9"/>
            <color indexed="81"/>
            <rFont val="Tahoma"/>
            <family val="2"/>
          </rPr>
          <t>g: Excluding R&amp;D in the social sciences and humanities</t>
        </r>
      </text>
    </comment>
    <comment ref="G9" authorId="0" shapeId="0">
      <text>
        <r>
          <rPr>
            <sz val="9"/>
            <color indexed="81"/>
            <rFont val="Tahoma"/>
            <family val="2"/>
          </rPr>
          <t>g: Excluding R&amp;D in the social sciences and humanities</t>
        </r>
      </text>
    </comment>
    <comment ref="H9" authorId="0" shapeId="0">
      <text>
        <r>
          <rPr>
            <sz val="9"/>
            <color indexed="81"/>
            <rFont val="Tahoma"/>
            <family val="2"/>
          </rPr>
          <t>g: Excluding R&amp;D in the social sciences and humanities</t>
        </r>
      </text>
    </comment>
    <comment ref="I9" authorId="0" shapeId="0">
      <text>
        <r>
          <rPr>
            <sz val="9"/>
            <color indexed="81"/>
            <rFont val="Tahoma"/>
            <family val="2"/>
          </rPr>
          <t>g: Excluding R&amp;D in the social sciences and humanities</t>
        </r>
      </text>
    </comment>
    <comment ref="J9" authorId="0" shapeId="0">
      <text>
        <r>
          <rPr>
            <sz val="9"/>
            <color indexed="81"/>
            <rFont val="Tahoma"/>
            <family val="2"/>
          </rPr>
          <t>g: Excluding R&amp;D in the social sciences and humanities</t>
        </r>
      </text>
    </comment>
    <comment ref="K9" authorId="0" shapeId="0">
      <text>
        <r>
          <rPr>
            <sz val="9"/>
            <color indexed="81"/>
            <rFont val="Tahoma"/>
            <family val="2"/>
          </rPr>
          <t>g: Excluding R&amp;D in the social sciences and humanities</t>
        </r>
      </text>
    </comment>
    <comment ref="L9" authorId="0" shapeId="0">
      <text>
        <r>
          <rPr>
            <sz val="9"/>
            <color indexed="81"/>
            <rFont val="Tahoma"/>
            <family val="2"/>
          </rPr>
          <t>g: Excluding R&amp;D in the social sciences and humanities</t>
        </r>
      </text>
    </comment>
    <comment ref="M9" authorId="0" shapeId="0">
      <text>
        <r>
          <rPr>
            <sz val="9"/>
            <color indexed="81"/>
            <rFont val="Tahoma"/>
            <family val="2"/>
          </rPr>
          <t>g: Excluding R&amp;D in the social sciences and humanities</t>
        </r>
      </text>
    </comment>
    <comment ref="N9" authorId="0" shapeId="0">
      <text>
        <r>
          <rPr>
            <sz val="9"/>
            <color indexed="81"/>
            <rFont val="Tahoma"/>
            <family val="2"/>
          </rPr>
          <t>g: Excluding R&amp;D in the social sciences and humanities</t>
        </r>
      </text>
    </comment>
    <comment ref="O9" authorId="0" shapeId="0">
      <text>
        <r>
          <rPr>
            <sz val="9"/>
            <color indexed="81"/>
            <rFont val="Tahoma"/>
            <family val="2"/>
          </rPr>
          <t>g: Excluding R&amp;D in the social sciences and humanities</t>
        </r>
      </text>
    </comment>
    <comment ref="P9" authorId="0" shapeId="0">
      <text>
        <r>
          <rPr>
            <sz val="9"/>
            <color indexed="81"/>
            <rFont val="Tahoma"/>
            <family val="2"/>
          </rPr>
          <t>g: Excluding R&amp;D in the social sciences and humanities</t>
        </r>
      </text>
    </comment>
    <comment ref="Q9" authorId="0" shapeId="0">
      <text>
        <r>
          <rPr>
            <sz val="9"/>
            <color indexed="81"/>
            <rFont val="Tahoma"/>
            <family val="2"/>
          </rPr>
          <t>g: Excluding R&amp;D in the social sciences and humanities</t>
        </r>
      </text>
    </comment>
    <comment ref="R9" authorId="0" shapeId="0">
      <text>
        <r>
          <rPr>
            <sz val="9"/>
            <color indexed="81"/>
            <rFont val="Tahoma"/>
            <family val="2"/>
          </rPr>
          <t>g: Excluding R&amp;D in the social sciences and humanities</t>
        </r>
      </text>
    </comment>
    <comment ref="S9" authorId="0" shapeId="0">
      <text>
        <r>
          <rPr>
            <sz val="9"/>
            <color indexed="81"/>
            <rFont val="Tahoma"/>
            <family val="2"/>
          </rPr>
          <t>g: Excluding R&amp;D in the social sciences and humanities</t>
        </r>
      </text>
    </comment>
    <comment ref="T9" authorId="0" shapeId="0">
      <text>
        <r>
          <rPr>
            <sz val="9"/>
            <color indexed="81"/>
            <rFont val="Tahoma"/>
            <family val="2"/>
          </rPr>
          <t>g: Excluding R&amp;D in the social sciences and humanities</t>
        </r>
      </text>
    </comment>
    <comment ref="U9" authorId="0" shapeId="0">
      <text>
        <r>
          <rPr>
            <sz val="9"/>
            <color indexed="81"/>
            <rFont val="Tahoma"/>
            <family val="2"/>
          </rPr>
          <t>g: Excluding R&amp;D in the social sciences and humanities</t>
        </r>
      </text>
    </comment>
    <comment ref="V9" authorId="0" shapeId="0">
      <text>
        <r>
          <rPr>
            <sz val="9"/>
            <color indexed="81"/>
            <rFont val="Tahoma"/>
            <family val="2"/>
          </rPr>
          <t>g: Excluding R&amp;D in the social sciences and humanities</t>
        </r>
      </text>
    </comment>
    <comment ref="W9" authorId="0" shapeId="0">
      <text>
        <r>
          <rPr>
            <sz val="9"/>
            <color indexed="81"/>
            <rFont val="Tahoma"/>
            <family val="2"/>
          </rPr>
          <t>g: Excluding R&amp;D in the social sciences and humanities</t>
        </r>
      </text>
    </comment>
    <comment ref="X9" authorId="0" shapeId="0">
      <text>
        <r>
          <rPr>
            <sz val="9"/>
            <color indexed="81"/>
            <rFont val="Tahoma"/>
            <family val="2"/>
          </rPr>
          <t>g: Excluding R&amp;D in the social sciences and humanities</t>
        </r>
      </text>
    </comment>
    <comment ref="Y9" authorId="0" shapeId="0">
      <text>
        <r>
          <rPr>
            <sz val="9"/>
            <color indexed="81"/>
            <rFont val="Tahoma"/>
            <family val="2"/>
          </rPr>
          <t>g: Excluding R&amp;D in the social sciences and humanities</t>
        </r>
      </text>
    </comment>
    <comment ref="Z9" authorId="0" shapeId="0">
      <text>
        <r>
          <rPr>
            <sz val="9"/>
            <color indexed="81"/>
            <rFont val="Tahoma"/>
            <family val="2"/>
          </rPr>
          <t>g: Excluding R&amp;D in the social sciences and humanities</t>
        </r>
      </text>
    </comment>
    <comment ref="AA9" authorId="0" shapeId="0">
      <text>
        <r>
          <rPr>
            <sz val="9"/>
            <color indexed="81"/>
            <rFont val="Tahoma"/>
            <family val="2"/>
          </rPr>
          <t>g: Excluding R&amp;D in the social sciences and humanities</t>
        </r>
      </text>
    </comment>
    <comment ref="AB9" authorId="0" shapeId="0">
      <text>
        <r>
          <rPr>
            <sz val="9"/>
            <color indexed="81"/>
            <rFont val="Tahoma"/>
            <family val="2"/>
          </rPr>
          <t>g: Excluding R&amp;D in the social sciences and humanities</t>
        </r>
      </text>
    </comment>
    <comment ref="AC9" authorId="0" shapeId="0">
      <text>
        <r>
          <rPr>
            <sz val="9"/>
            <color indexed="81"/>
            <rFont val="Tahoma"/>
            <family val="2"/>
          </rPr>
          <t>g: Excluding R&amp;D in the social sciences and humanities</t>
        </r>
      </text>
    </comment>
    <comment ref="AD9" authorId="0" shapeId="0">
      <text>
        <r>
          <rPr>
            <sz val="9"/>
            <color indexed="81"/>
            <rFont val="Tahoma"/>
            <family val="2"/>
          </rPr>
          <t>g: Excluding R&amp;D in the social sciences and humanities</t>
        </r>
      </text>
    </comment>
    <comment ref="AE9" authorId="0" shapeId="0">
      <text>
        <r>
          <rPr>
            <sz val="9"/>
            <color indexed="81"/>
            <rFont val="Tahoma"/>
            <family val="2"/>
          </rPr>
          <t>g: Excluding R&amp;D in the social sciences and humanities</t>
        </r>
      </text>
    </comment>
    <comment ref="AF9" authorId="0" shapeId="0">
      <text>
        <r>
          <rPr>
            <sz val="9"/>
            <color indexed="81"/>
            <rFont val="Tahoma"/>
            <family val="2"/>
          </rPr>
          <t>g: Excluding R&amp;D in the social sciences and humanities</t>
        </r>
      </text>
    </comment>
    <comment ref="AG9" authorId="0" shapeId="0">
      <text>
        <r>
          <rPr>
            <sz val="9"/>
            <color indexed="81"/>
            <rFont val="Tahoma"/>
            <family val="2"/>
          </rPr>
          <t>g: Excluding R&amp;D in the social sciences and humanities</t>
        </r>
      </text>
    </comment>
    <comment ref="AH9" authorId="0" shapeId="0">
      <text>
        <r>
          <rPr>
            <sz val="9"/>
            <color indexed="81"/>
            <rFont val="Tahoma"/>
            <family val="2"/>
          </rPr>
          <t>g: Excluding R&amp;D in the social sciences and humanities</t>
        </r>
      </text>
    </comment>
    <comment ref="C18" authorId="0" shapeId="0">
      <text>
        <r>
          <rPr>
            <sz val="9"/>
            <color indexed="81"/>
            <rFont val="Tahoma"/>
            <family val="2"/>
          </rPr>
          <t>g: Excluding R&amp;D in the social sciences and humanities</t>
        </r>
      </text>
    </comment>
    <comment ref="D18" authorId="0" shapeId="0">
      <text>
        <r>
          <rPr>
            <sz val="9"/>
            <color indexed="81"/>
            <rFont val="Tahoma"/>
            <family val="2"/>
          </rPr>
          <t>g: Excluding R&amp;D in the social sciences and humanities</t>
        </r>
      </text>
    </comment>
    <comment ref="E18" authorId="0" shapeId="0">
      <text>
        <r>
          <rPr>
            <sz val="9"/>
            <color indexed="81"/>
            <rFont val="Tahoma"/>
            <family val="2"/>
          </rPr>
          <t>g: Excluding R&amp;D in the social sciences and humanities</t>
        </r>
      </text>
    </comment>
    <comment ref="F18" authorId="0" shapeId="0">
      <text>
        <r>
          <rPr>
            <sz val="9"/>
            <color indexed="81"/>
            <rFont val="Tahoma"/>
            <family val="2"/>
          </rPr>
          <t>g: Excluding R&amp;D in the social sciences and humanities</t>
        </r>
      </text>
    </comment>
    <comment ref="G18" authorId="0" shapeId="0">
      <text>
        <r>
          <rPr>
            <sz val="9"/>
            <color indexed="81"/>
            <rFont val="Tahoma"/>
            <family val="2"/>
          </rPr>
          <t>g: Excluding R&amp;D in the social sciences and humanities</t>
        </r>
      </text>
    </comment>
    <comment ref="H18" authorId="0" shapeId="0">
      <text>
        <r>
          <rPr>
            <sz val="9"/>
            <color indexed="81"/>
            <rFont val="Tahoma"/>
            <family val="2"/>
          </rPr>
          <t>g: Excluding R&amp;D in the social sciences and humanities</t>
        </r>
      </text>
    </comment>
    <comment ref="I18" authorId="0" shapeId="0">
      <text>
        <r>
          <rPr>
            <sz val="9"/>
            <color indexed="81"/>
            <rFont val="Tahoma"/>
            <family val="2"/>
          </rPr>
          <t>g: Excluding R&amp;D in the social sciences and humanities</t>
        </r>
      </text>
    </comment>
    <comment ref="J18" authorId="0" shapeId="0">
      <text>
        <r>
          <rPr>
            <sz val="9"/>
            <color indexed="81"/>
            <rFont val="Tahoma"/>
            <family val="2"/>
          </rPr>
          <t>g: Excluding R&amp;D in the social sciences and humanities</t>
        </r>
      </text>
    </comment>
    <comment ref="K18" authorId="0" shapeId="0">
      <text>
        <r>
          <rPr>
            <sz val="9"/>
            <color indexed="81"/>
            <rFont val="Tahoma"/>
            <family val="2"/>
          </rPr>
          <t>g: Excluding R&amp;D in the social sciences and humanities</t>
        </r>
      </text>
    </comment>
    <comment ref="L18" authorId="0" shapeId="0">
      <text>
        <r>
          <rPr>
            <sz val="9"/>
            <color indexed="81"/>
            <rFont val="Tahoma"/>
            <family val="2"/>
          </rPr>
          <t>g: Excluding R&amp;D in the social sciences and humanities</t>
        </r>
      </text>
    </comment>
    <comment ref="M18" authorId="0" shapeId="0">
      <text>
        <r>
          <rPr>
            <sz val="9"/>
            <color indexed="81"/>
            <rFont val="Tahoma"/>
            <family val="2"/>
          </rPr>
          <t>g: Excluding R&amp;D in the social sciences and humanities</t>
        </r>
      </text>
    </comment>
    <comment ref="N18" authorId="0" shapeId="0">
      <text>
        <r>
          <rPr>
            <sz val="9"/>
            <color indexed="81"/>
            <rFont val="Tahoma"/>
            <family val="2"/>
          </rPr>
          <t>g: Excluding R&amp;D in the social sciences and humanities</t>
        </r>
      </text>
    </comment>
    <comment ref="O18" authorId="0" shapeId="0">
      <text>
        <r>
          <rPr>
            <sz val="9"/>
            <color indexed="81"/>
            <rFont val="Tahoma"/>
            <family val="2"/>
          </rPr>
          <t>g: Excluding R&amp;D in the social sciences and humanities</t>
        </r>
      </text>
    </comment>
    <comment ref="P18" authorId="0" shapeId="0">
      <text>
        <r>
          <rPr>
            <sz val="9"/>
            <color indexed="81"/>
            <rFont val="Tahoma"/>
            <family val="2"/>
          </rPr>
          <t>g: Excluding R&amp;D in the social sciences and humanities</t>
        </r>
      </text>
    </comment>
    <comment ref="Q18" authorId="0" shapeId="0">
      <text>
        <r>
          <rPr>
            <sz val="9"/>
            <color indexed="81"/>
            <rFont val="Tahoma"/>
            <family val="2"/>
          </rPr>
          <t>g: Excluding R&amp;D in the social sciences and humanities</t>
        </r>
      </text>
    </comment>
    <comment ref="R18" authorId="0" shapeId="0">
      <text>
        <r>
          <rPr>
            <sz val="9"/>
            <color indexed="81"/>
            <rFont val="Tahoma"/>
            <family val="2"/>
          </rPr>
          <t>g: Excluding R&amp;D in the social sciences and humanities</t>
        </r>
      </text>
    </comment>
    <comment ref="S18" authorId="0" shapeId="0">
      <text>
        <r>
          <rPr>
            <sz val="9"/>
            <color indexed="81"/>
            <rFont val="Tahoma"/>
            <family val="2"/>
          </rPr>
          <t>g: Excluding R&amp;D in the social sciences and humanities</t>
        </r>
      </text>
    </comment>
    <comment ref="T18" authorId="0" shapeId="0">
      <text>
        <r>
          <rPr>
            <sz val="9"/>
            <color indexed="81"/>
            <rFont val="Tahoma"/>
            <family val="2"/>
          </rPr>
          <t>g: Excluding R&amp;D in the social sciences and humanities</t>
        </r>
      </text>
    </comment>
    <comment ref="U18" authorId="0" shapeId="0">
      <text>
        <r>
          <rPr>
            <sz val="9"/>
            <color indexed="81"/>
            <rFont val="Tahoma"/>
            <family val="2"/>
          </rPr>
          <t>g: Excluding R&amp;D in the social sciences and humanities</t>
        </r>
      </text>
    </comment>
    <comment ref="V18" authorId="0" shapeId="0">
      <text>
        <r>
          <rPr>
            <sz val="9"/>
            <color indexed="81"/>
            <rFont val="Tahoma"/>
            <family val="2"/>
          </rPr>
          <t>g: Excluding R&amp;D in the social sciences and humanities</t>
        </r>
      </text>
    </comment>
    <comment ref="W18" authorId="0" shapeId="0">
      <text>
        <r>
          <rPr>
            <sz val="9"/>
            <color indexed="81"/>
            <rFont val="Tahoma"/>
            <family val="2"/>
          </rPr>
          <t>g: Excluding R&amp;D in the social sciences and humanities</t>
        </r>
      </text>
    </comment>
    <comment ref="X18" authorId="0" shapeId="0">
      <text>
        <r>
          <rPr>
            <sz val="9"/>
            <color indexed="81"/>
            <rFont val="Tahoma"/>
            <family val="2"/>
          </rPr>
          <t>g: Excluding R&amp;D in the social sciences and humanities</t>
        </r>
      </text>
    </comment>
    <comment ref="Y18" authorId="0" shapeId="0">
      <text>
        <r>
          <rPr>
            <sz val="9"/>
            <color indexed="81"/>
            <rFont val="Tahoma"/>
            <family val="2"/>
          </rPr>
          <t>g: Excluding R&amp;D in the social sciences and humanities</t>
        </r>
      </text>
    </comment>
    <comment ref="Z18" authorId="0" shapeId="0">
      <text>
        <r>
          <rPr>
            <sz val="9"/>
            <color indexed="81"/>
            <rFont val="Tahoma"/>
            <family val="2"/>
          </rPr>
          <t>g: Excluding R&amp;D in the social sciences and humanities</t>
        </r>
      </text>
    </comment>
    <comment ref="AA18" authorId="0" shapeId="0">
      <text>
        <r>
          <rPr>
            <sz val="9"/>
            <color indexed="81"/>
            <rFont val="Tahoma"/>
            <family val="2"/>
          </rPr>
          <t>g: Excluding R&amp;D in the social sciences and humanities</t>
        </r>
      </text>
    </comment>
    <comment ref="AB18" authorId="0" shapeId="0">
      <text>
        <r>
          <rPr>
            <sz val="9"/>
            <color indexed="81"/>
            <rFont val="Tahoma"/>
            <family val="2"/>
          </rPr>
          <t>g: Excluding R&amp;D in the social sciences and humanities</t>
        </r>
      </text>
    </comment>
    <comment ref="AC18" authorId="0" shapeId="0">
      <text>
        <r>
          <rPr>
            <sz val="9"/>
            <color indexed="81"/>
            <rFont val="Tahoma"/>
            <family val="2"/>
          </rPr>
          <t>g: Excluding R&amp;D in the social sciences and humanities</t>
        </r>
      </text>
    </comment>
    <comment ref="AD18" authorId="0" shapeId="0">
      <text>
        <r>
          <rPr>
            <sz val="9"/>
            <color indexed="81"/>
            <rFont val="Tahoma"/>
            <family val="2"/>
          </rPr>
          <t>g: Excluding R&amp;D in the social sciences and humanities</t>
        </r>
      </text>
    </comment>
    <comment ref="AE18" authorId="0" shapeId="0">
      <text>
        <r>
          <rPr>
            <sz val="9"/>
            <color indexed="81"/>
            <rFont val="Tahoma"/>
            <family val="2"/>
          </rPr>
          <t>g: Excluding R&amp;D in the social sciences and humanities</t>
        </r>
      </text>
    </comment>
    <comment ref="AF18" authorId="0" shapeId="0">
      <text>
        <r>
          <rPr>
            <sz val="9"/>
            <color indexed="81"/>
            <rFont val="Tahoma"/>
            <family val="2"/>
          </rPr>
          <t>g: Excluding R&amp;D in the social sciences and humanities</t>
        </r>
      </text>
    </comment>
    <comment ref="AG18" authorId="0" shapeId="0">
      <text>
        <r>
          <rPr>
            <sz val="9"/>
            <color indexed="81"/>
            <rFont val="Tahoma"/>
            <family val="2"/>
          </rPr>
          <t>g: Excluding R&amp;D in the social sciences and humanities</t>
        </r>
      </text>
    </comment>
    <comment ref="AH18" authorId="0" shapeId="0">
      <text>
        <r>
          <rPr>
            <sz val="9"/>
            <color indexed="81"/>
            <rFont val="Tahoma"/>
            <family val="2"/>
          </rPr>
          <t>g: Excluding R&amp;D in the social sciences and humanities</t>
        </r>
      </text>
    </comment>
    <comment ref="C19" authorId="0" shapeId="0">
      <text>
        <r>
          <rPr>
            <sz val="9"/>
            <color indexed="81"/>
            <rFont val="Tahoma"/>
            <family val="2"/>
          </rPr>
          <t>g: Excluding R&amp;D in the social sciences and humanities</t>
        </r>
      </text>
    </comment>
    <comment ref="D19" authorId="0" shapeId="0">
      <text>
        <r>
          <rPr>
            <sz val="9"/>
            <color indexed="81"/>
            <rFont val="Tahoma"/>
            <family val="2"/>
          </rPr>
          <t>g: Excluding R&amp;D in the social sciences and humanities</t>
        </r>
      </text>
    </comment>
    <comment ref="E19" authorId="0" shapeId="0">
      <text>
        <r>
          <rPr>
            <sz val="9"/>
            <color indexed="81"/>
            <rFont val="Tahoma"/>
            <family val="2"/>
          </rPr>
          <t>g: Excluding R&amp;D in the social sciences and humanities</t>
        </r>
      </text>
    </comment>
    <comment ref="F19" authorId="0" shapeId="0">
      <text>
        <r>
          <rPr>
            <sz val="9"/>
            <color indexed="81"/>
            <rFont val="Tahoma"/>
            <family val="2"/>
          </rPr>
          <t>g: Excluding R&amp;D in the social sciences and humanities</t>
        </r>
      </text>
    </comment>
    <comment ref="G19" authorId="0" shapeId="0">
      <text>
        <r>
          <rPr>
            <sz val="9"/>
            <color indexed="81"/>
            <rFont val="Tahoma"/>
            <family val="2"/>
          </rPr>
          <t>g: Excluding R&amp;D in the social sciences and humanities</t>
        </r>
      </text>
    </comment>
    <comment ref="H19" authorId="0" shapeId="0">
      <text>
        <r>
          <rPr>
            <sz val="9"/>
            <color indexed="81"/>
            <rFont val="Tahoma"/>
            <family val="2"/>
          </rPr>
          <t>g: Excluding R&amp;D in the social sciences and humanities</t>
        </r>
      </text>
    </comment>
    <comment ref="I19" authorId="0" shapeId="0">
      <text>
        <r>
          <rPr>
            <sz val="9"/>
            <color indexed="81"/>
            <rFont val="Tahoma"/>
            <family val="2"/>
          </rPr>
          <t>g: Excluding R&amp;D in the social sciences and humanities</t>
        </r>
      </text>
    </comment>
    <comment ref="J19" authorId="0" shapeId="0">
      <text>
        <r>
          <rPr>
            <sz val="9"/>
            <color indexed="81"/>
            <rFont val="Tahoma"/>
            <family val="2"/>
          </rPr>
          <t>g: Excluding R&amp;D in the social sciences and humanities</t>
        </r>
      </text>
    </comment>
    <comment ref="K19" authorId="0" shapeId="0">
      <text>
        <r>
          <rPr>
            <sz val="9"/>
            <color indexed="81"/>
            <rFont val="Tahoma"/>
            <family val="2"/>
          </rPr>
          <t>g: Excluding R&amp;D in the social sciences and humanities</t>
        </r>
      </text>
    </comment>
    <comment ref="L19" authorId="0" shapeId="0">
      <text>
        <r>
          <rPr>
            <sz val="9"/>
            <color indexed="81"/>
            <rFont val="Tahoma"/>
            <family val="2"/>
          </rPr>
          <t>g: Excluding R&amp;D in the social sciences and humanities</t>
        </r>
      </text>
    </comment>
    <comment ref="M19" authorId="0" shapeId="0">
      <text>
        <r>
          <rPr>
            <sz val="9"/>
            <color indexed="81"/>
            <rFont val="Tahoma"/>
            <family val="2"/>
          </rPr>
          <t>g: Excluding R&amp;D in the social sciences and humanities</t>
        </r>
      </text>
    </comment>
    <comment ref="N19" authorId="0" shapeId="0">
      <text>
        <r>
          <rPr>
            <sz val="9"/>
            <color indexed="81"/>
            <rFont val="Tahoma"/>
            <family val="2"/>
          </rPr>
          <t>g: Excluding R&amp;D in the social sciences and humanities</t>
        </r>
      </text>
    </comment>
    <comment ref="O19" authorId="0" shapeId="0">
      <text>
        <r>
          <rPr>
            <sz val="9"/>
            <color indexed="81"/>
            <rFont val="Tahoma"/>
            <family val="2"/>
          </rPr>
          <t>g: Excluding R&amp;D in the social sciences and humanities</t>
        </r>
      </text>
    </comment>
    <comment ref="P19" authorId="0" shapeId="0">
      <text>
        <r>
          <rPr>
            <sz val="9"/>
            <color indexed="81"/>
            <rFont val="Tahoma"/>
            <family val="2"/>
          </rPr>
          <t>g: Excluding R&amp;D in the social sciences and humanities</t>
        </r>
      </text>
    </comment>
    <comment ref="Q19" authorId="0" shapeId="0">
      <text>
        <r>
          <rPr>
            <sz val="9"/>
            <color indexed="81"/>
            <rFont val="Tahoma"/>
            <family val="2"/>
          </rPr>
          <t>g: Excluding R&amp;D in the social sciences and humanities</t>
        </r>
      </text>
    </comment>
    <comment ref="R19" authorId="0" shapeId="0">
      <text>
        <r>
          <rPr>
            <sz val="9"/>
            <color indexed="81"/>
            <rFont val="Tahoma"/>
            <family val="2"/>
          </rPr>
          <t>g: Excluding R&amp;D in the social sciences and humanities</t>
        </r>
      </text>
    </comment>
    <comment ref="S19" authorId="0" shapeId="0">
      <text>
        <r>
          <rPr>
            <sz val="9"/>
            <color indexed="81"/>
            <rFont val="Tahoma"/>
            <family val="2"/>
          </rPr>
          <t>g: Excluding R&amp;D in the social sciences and humanities</t>
        </r>
      </text>
    </comment>
    <comment ref="T19" authorId="0" shapeId="0">
      <text>
        <r>
          <rPr>
            <sz val="9"/>
            <color indexed="81"/>
            <rFont val="Tahoma"/>
            <family val="2"/>
          </rPr>
          <t>g: Excluding R&amp;D in the social sciences and humanities</t>
        </r>
      </text>
    </comment>
    <comment ref="U19" authorId="0" shapeId="0">
      <text>
        <r>
          <rPr>
            <sz val="9"/>
            <color indexed="81"/>
            <rFont val="Tahoma"/>
            <family val="2"/>
          </rPr>
          <t>g: Excluding R&amp;D in the social sciences and humanities</t>
        </r>
      </text>
    </comment>
    <comment ref="V19" authorId="0" shapeId="0">
      <text>
        <r>
          <rPr>
            <sz val="9"/>
            <color indexed="81"/>
            <rFont val="Tahoma"/>
            <family val="2"/>
          </rPr>
          <t>g: Excluding R&amp;D in the social sciences and humanities</t>
        </r>
      </text>
    </comment>
    <comment ref="W19" authorId="0" shapeId="0">
      <text>
        <r>
          <rPr>
            <sz val="9"/>
            <color indexed="81"/>
            <rFont val="Tahoma"/>
            <family val="2"/>
          </rPr>
          <t>g: Excluding R&amp;D in the social sciences and humanities</t>
        </r>
      </text>
    </comment>
    <comment ref="X19" authorId="0" shapeId="0">
      <text>
        <r>
          <rPr>
            <sz val="9"/>
            <color indexed="81"/>
            <rFont val="Tahoma"/>
            <family val="2"/>
          </rPr>
          <t>g: Excluding R&amp;D in the social sciences and humanities</t>
        </r>
      </text>
    </comment>
    <comment ref="Y19" authorId="0" shapeId="0">
      <text>
        <r>
          <rPr>
            <sz val="9"/>
            <color indexed="81"/>
            <rFont val="Tahoma"/>
            <family val="2"/>
          </rPr>
          <t>g: Excluding R&amp;D in the social sciences and humanities</t>
        </r>
      </text>
    </comment>
    <comment ref="Z19" authorId="0" shapeId="0">
      <text>
        <r>
          <rPr>
            <sz val="9"/>
            <color indexed="81"/>
            <rFont val="Tahoma"/>
            <family val="2"/>
          </rPr>
          <t>g: Excluding R&amp;D in the social sciences and humanities</t>
        </r>
      </text>
    </comment>
    <comment ref="AA19" authorId="0" shapeId="0">
      <text>
        <r>
          <rPr>
            <sz val="9"/>
            <color indexed="81"/>
            <rFont val="Tahoma"/>
            <family val="2"/>
          </rPr>
          <t>g: Excluding R&amp;D in the social sciences and humanities</t>
        </r>
      </text>
    </comment>
    <comment ref="AB19" authorId="0" shapeId="0">
      <text>
        <r>
          <rPr>
            <sz val="9"/>
            <color indexed="81"/>
            <rFont val="Tahoma"/>
            <family val="2"/>
          </rPr>
          <t>g: Excluding R&amp;D in the social sciences and humanities</t>
        </r>
      </text>
    </comment>
    <comment ref="AC19" authorId="0" shapeId="0">
      <text>
        <r>
          <rPr>
            <sz val="9"/>
            <color indexed="81"/>
            <rFont val="Tahoma"/>
            <family val="2"/>
          </rPr>
          <t>g: Excluding R&amp;D in the social sciences and humanities</t>
        </r>
      </text>
    </comment>
    <comment ref="AD19" authorId="0" shapeId="0">
      <text>
        <r>
          <rPr>
            <sz val="9"/>
            <color indexed="81"/>
            <rFont val="Tahoma"/>
            <family val="2"/>
          </rPr>
          <t>g: Excluding R&amp;D in the social sciences and humanities</t>
        </r>
      </text>
    </comment>
    <comment ref="AE19" authorId="0" shapeId="0">
      <text>
        <r>
          <rPr>
            <sz val="9"/>
            <color indexed="81"/>
            <rFont val="Tahoma"/>
            <family val="2"/>
          </rPr>
          <t>g: Excluding R&amp;D in the social sciences and humanities</t>
        </r>
      </text>
    </comment>
    <comment ref="AF19" authorId="0" shapeId="0">
      <text>
        <r>
          <rPr>
            <sz val="9"/>
            <color indexed="81"/>
            <rFont val="Tahoma"/>
            <family val="2"/>
          </rPr>
          <t>g: Excluding R&amp;D in the social sciences and humanities</t>
        </r>
      </text>
    </comment>
    <comment ref="AG19" authorId="0" shapeId="0">
      <text>
        <r>
          <rPr>
            <sz val="9"/>
            <color indexed="81"/>
            <rFont val="Tahoma"/>
            <family val="2"/>
          </rPr>
          <t>g: Excluding R&amp;D in the social sciences and humanities</t>
        </r>
      </text>
    </comment>
    <comment ref="AH19" authorId="0" shapeId="0">
      <text>
        <r>
          <rPr>
            <sz val="9"/>
            <color indexed="81"/>
            <rFont val="Tahoma"/>
            <family val="2"/>
          </rPr>
          <t>g: Excluding R&amp;D in the social sciences and humanities</t>
        </r>
      </text>
    </comment>
    <comment ref="C20" authorId="0" shapeId="0">
      <text>
        <r>
          <rPr>
            <sz val="9"/>
            <color indexed="81"/>
            <rFont val="Tahoma"/>
            <family val="2"/>
          </rPr>
          <t>g: Excluding R&amp;D in the social sciences and humanities</t>
        </r>
      </text>
    </comment>
    <comment ref="D20" authorId="0" shapeId="0">
      <text>
        <r>
          <rPr>
            <sz val="9"/>
            <color indexed="81"/>
            <rFont val="Tahoma"/>
            <family val="2"/>
          </rPr>
          <t>g: Excluding R&amp;D in the social sciences and humanities</t>
        </r>
      </text>
    </comment>
    <comment ref="E20" authorId="0" shapeId="0">
      <text>
        <r>
          <rPr>
            <sz val="9"/>
            <color indexed="81"/>
            <rFont val="Tahoma"/>
            <family val="2"/>
          </rPr>
          <t>g: Excluding R&amp;D in the social sciences and humanities</t>
        </r>
      </text>
    </comment>
    <comment ref="F20" authorId="0" shapeId="0">
      <text>
        <r>
          <rPr>
            <sz val="9"/>
            <color indexed="81"/>
            <rFont val="Tahoma"/>
            <family val="2"/>
          </rPr>
          <t>g: Excluding R&amp;D in the social sciences and humanities</t>
        </r>
      </text>
    </comment>
    <comment ref="G20" authorId="0" shapeId="0">
      <text>
        <r>
          <rPr>
            <sz val="9"/>
            <color indexed="81"/>
            <rFont val="Tahoma"/>
            <family val="2"/>
          </rPr>
          <t>g: Excluding R&amp;D in the social sciences and humanities</t>
        </r>
      </text>
    </comment>
    <comment ref="H20" authorId="0" shapeId="0">
      <text>
        <r>
          <rPr>
            <sz val="9"/>
            <color indexed="81"/>
            <rFont val="Tahoma"/>
            <family val="2"/>
          </rPr>
          <t>g: Excluding R&amp;D in the social sciences and humanities</t>
        </r>
      </text>
    </comment>
    <comment ref="I20" authorId="0" shapeId="0">
      <text>
        <r>
          <rPr>
            <sz val="9"/>
            <color indexed="81"/>
            <rFont val="Tahoma"/>
            <family val="2"/>
          </rPr>
          <t>g: Excluding R&amp;D in the social sciences and humanities</t>
        </r>
      </text>
    </comment>
    <comment ref="J20" authorId="0" shapeId="0">
      <text>
        <r>
          <rPr>
            <sz val="9"/>
            <color indexed="81"/>
            <rFont val="Tahoma"/>
            <family val="2"/>
          </rPr>
          <t>g: Excluding R&amp;D in the social sciences and humanities</t>
        </r>
      </text>
    </comment>
    <comment ref="K20" authorId="0" shapeId="0">
      <text>
        <r>
          <rPr>
            <sz val="9"/>
            <color indexed="81"/>
            <rFont val="Tahoma"/>
            <family val="2"/>
          </rPr>
          <t>g: Excluding R&amp;D in the social sciences and humanities</t>
        </r>
      </text>
    </comment>
    <comment ref="L20" authorId="0" shapeId="0">
      <text>
        <r>
          <rPr>
            <sz val="9"/>
            <color indexed="81"/>
            <rFont val="Tahoma"/>
            <family val="2"/>
          </rPr>
          <t>g: Excluding R&amp;D in the social sciences and humanities</t>
        </r>
      </text>
    </comment>
    <comment ref="M20" authorId="0" shapeId="0">
      <text>
        <r>
          <rPr>
            <sz val="9"/>
            <color indexed="81"/>
            <rFont val="Tahoma"/>
            <family val="2"/>
          </rPr>
          <t>g: Excluding R&amp;D in the social sciences and humanities</t>
        </r>
      </text>
    </comment>
    <comment ref="N20" authorId="0" shapeId="0">
      <text>
        <r>
          <rPr>
            <sz val="9"/>
            <color indexed="81"/>
            <rFont val="Tahoma"/>
            <family val="2"/>
          </rPr>
          <t>g: Excluding R&amp;D in the social sciences and humanities</t>
        </r>
      </text>
    </comment>
    <comment ref="O20" authorId="0" shapeId="0">
      <text>
        <r>
          <rPr>
            <sz val="9"/>
            <color indexed="81"/>
            <rFont val="Tahoma"/>
            <family val="2"/>
          </rPr>
          <t>g: Excluding R&amp;D in the social sciences and humanities</t>
        </r>
      </text>
    </comment>
    <comment ref="P20" authorId="0" shapeId="0">
      <text>
        <r>
          <rPr>
            <sz val="9"/>
            <color indexed="81"/>
            <rFont val="Tahoma"/>
            <family val="2"/>
          </rPr>
          <t>g: Excluding R&amp;D in the social sciences and humanities</t>
        </r>
      </text>
    </comment>
    <comment ref="Q20" authorId="0" shapeId="0">
      <text>
        <r>
          <rPr>
            <sz val="9"/>
            <color indexed="81"/>
            <rFont val="Tahoma"/>
            <family val="2"/>
          </rPr>
          <t>g: Excluding R&amp;D in the social sciences and humanities</t>
        </r>
      </text>
    </comment>
    <comment ref="R20" authorId="0" shapeId="0">
      <text>
        <r>
          <rPr>
            <sz val="9"/>
            <color indexed="81"/>
            <rFont val="Tahoma"/>
            <family val="2"/>
          </rPr>
          <t>g: Excluding R&amp;D in the social sciences and humanities</t>
        </r>
      </text>
    </comment>
    <comment ref="S20" authorId="0" shapeId="0">
      <text>
        <r>
          <rPr>
            <sz val="9"/>
            <color indexed="81"/>
            <rFont val="Tahoma"/>
            <family val="2"/>
          </rPr>
          <t>g: Excluding R&amp;D in the social sciences and humanities</t>
        </r>
      </text>
    </comment>
    <comment ref="T20" authorId="0" shapeId="0">
      <text>
        <r>
          <rPr>
            <sz val="9"/>
            <color indexed="81"/>
            <rFont val="Tahoma"/>
            <family val="2"/>
          </rPr>
          <t>g: Excluding R&amp;D in the social sciences and humanities</t>
        </r>
      </text>
    </comment>
    <comment ref="U20" authorId="0" shapeId="0">
      <text>
        <r>
          <rPr>
            <sz val="9"/>
            <color indexed="81"/>
            <rFont val="Tahoma"/>
            <family val="2"/>
          </rPr>
          <t>g: Excluding R&amp;D in the social sciences and humanities</t>
        </r>
      </text>
    </comment>
    <comment ref="V20" authorId="0" shapeId="0">
      <text>
        <r>
          <rPr>
            <sz val="9"/>
            <color indexed="81"/>
            <rFont val="Tahoma"/>
            <family val="2"/>
          </rPr>
          <t>g: Excluding R&amp;D in the social sciences and humanities</t>
        </r>
      </text>
    </comment>
    <comment ref="W20" authorId="0" shapeId="0">
      <text>
        <r>
          <rPr>
            <sz val="9"/>
            <color indexed="81"/>
            <rFont val="Tahoma"/>
            <family val="2"/>
          </rPr>
          <t>g: Excluding R&amp;D in the social sciences and humanities</t>
        </r>
      </text>
    </comment>
    <comment ref="X20" authorId="0" shapeId="0">
      <text>
        <r>
          <rPr>
            <sz val="9"/>
            <color indexed="81"/>
            <rFont val="Tahoma"/>
            <family val="2"/>
          </rPr>
          <t>g: Excluding R&amp;D in the social sciences and humanities</t>
        </r>
      </text>
    </comment>
    <comment ref="Y20" authorId="0" shapeId="0">
      <text>
        <r>
          <rPr>
            <sz val="9"/>
            <color indexed="81"/>
            <rFont val="Tahoma"/>
            <family val="2"/>
          </rPr>
          <t>g: Excluding R&amp;D in the social sciences and humanities</t>
        </r>
      </text>
    </comment>
    <comment ref="Z20" authorId="0" shapeId="0">
      <text>
        <r>
          <rPr>
            <sz val="9"/>
            <color indexed="81"/>
            <rFont val="Tahoma"/>
            <family val="2"/>
          </rPr>
          <t>g: Excluding R&amp;D in the social sciences and humanities</t>
        </r>
      </text>
    </comment>
    <comment ref="AA20" authorId="0" shapeId="0">
      <text>
        <r>
          <rPr>
            <sz val="9"/>
            <color indexed="81"/>
            <rFont val="Tahoma"/>
            <family val="2"/>
          </rPr>
          <t>g: Excluding R&amp;D in the social sciences and humanities</t>
        </r>
      </text>
    </comment>
    <comment ref="AB20" authorId="0" shapeId="0">
      <text>
        <r>
          <rPr>
            <sz val="9"/>
            <color indexed="81"/>
            <rFont val="Tahoma"/>
            <family val="2"/>
          </rPr>
          <t>g: Excluding R&amp;D in the social sciences and humanities</t>
        </r>
      </text>
    </comment>
    <comment ref="AC20" authorId="0" shapeId="0">
      <text>
        <r>
          <rPr>
            <sz val="9"/>
            <color indexed="81"/>
            <rFont val="Tahoma"/>
            <family val="2"/>
          </rPr>
          <t>g: Excluding R&amp;D in the social sciences and humanities</t>
        </r>
      </text>
    </comment>
    <comment ref="AD20" authorId="0" shapeId="0">
      <text>
        <r>
          <rPr>
            <sz val="9"/>
            <color indexed="81"/>
            <rFont val="Tahoma"/>
            <family val="2"/>
          </rPr>
          <t>g: Excluding R&amp;D in the social sciences and humanities</t>
        </r>
      </text>
    </comment>
    <comment ref="AE20" authorId="0" shapeId="0">
      <text>
        <r>
          <rPr>
            <sz val="9"/>
            <color indexed="81"/>
            <rFont val="Tahoma"/>
            <family val="2"/>
          </rPr>
          <t>g: Excluding R&amp;D in the social sciences and humanities</t>
        </r>
      </text>
    </comment>
    <comment ref="AF20" authorId="0" shapeId="0">
      <text>
        <r>
          <rPr>
            <sz val="9"/>
            <color indexed="81"/>
            <rFont val="Tahoma"/>
            <family val="2"/>
          </rPr>
          <t>g: Excluding R&amp;D in the social sciences and humanities</t>
        </r>
      </text>
    </comment>
    <comment ref="AG20" authorId="0" shapeId="0">
      <text>
        <r>
          <rPr>
            <sz val="9"/>
            <color indexed="81"/>
            <rFont val="Tahoma"/>
            <family val="2"/>
          </rPr>
          <t>g: Excluding R&amp;D in the social sciences and humanities</t>
        </r>
      </text>
    </comment>
    <comment ref="AH20" authorId="0" shapeId="0">
      <text>
        <r>
          <rPr>
            <sz val="9"/>
            <color indexed="81"/>
            <rFont val="Tahoma"/>
            <family val="2"/>
          </rPr>
          <t>g: Excluding R&amp;D in the social sciences and humanities</t>
        </r>
      </text>
    </comment>
    <comment ref="C21" authorId="0" shapeId="0">
      <text>
        <r>
          <rPr>
            <sz val="9"/>
            <color indexed="81"/>
            <rFont val="Tahoma"/>
            <family val="2"/>
          </rPr>
          <t>g: Excluding R&amp;D in the social sciences and humanities</t>
        </r>
      </text>
    </comment>
    <comment ref="D21" authorId="0" shapeId="0">
      <text>
        <r>
          <rPr>
            <sz val="9"/>
            <color indexed="81"/>
            <rFont val="Tahoma"/>
            <family val="2"/>
          </rPr>
          <t>g: Excluding R&amp;D in the social sciences and humanities</t>
        </r>
      </text>
    </comment>
    <comment ref="E21" authorId="0" shapeId="0">
      <text>
        <r>
          <rPr>
            <sz val="9"/>
            <color indexed="81"/>
            <rFont val="Tahoma"/>
            <family val="2"/>
          </rPr>
          <t>g: Excluding R&amp;D in the social sciences and humanities</t>
        </r>
      </text>
    </comment>
    <comment ref="F21" authorId="0" shapeId="0">
      <text>
        <r>
          <rPr>
            <sz val="9"/>
            <color indexed="81"/>
            <rFont val="Tahoma"/>
            <family val="2"/>
          </rPr>
          <t>g: Excluding R&amp;D in the social sciences and humanities</t>
        </r>
      </text>
    </comment>
    <comment ref="G21" authorId="0" shapeId="0">
      <text>
        <r>
          <rPr>
            <sz val="9"/>
            <color indexed="81"/>
            <rFont val="Tahoma"/>
            <family val="2"/>
          </rPr>
          <t>g: Excluding R&amp;D in the social sciences and humanities</t>
        </r>
      </text>
    </comment>
    <comment ref="H21" authorId="0" shapeId="0">
      <text>
        <r>
          <rPr>
            <sz val="9"/>
            <color indexed="81"/>
            <rFont val="Tahoma"/>
            <family val="2"/>
          </rPr>
          <t>g: Excluding R&amp;D in the social sciences and humanities</t>
        </r>
      </text>
    </comment>
    <comment ref="I21" authorId="0" shapeId="0">
      <text>
        <r>
          <rPr>
            <sz val="9"/>
            <color indexed="81"/>
            <rFont val="Tahoma"/>
            <family val="2"/>
          </rPr>
          <t>g: Excluding R&amp;D in the social sciences and humanities</t>
        </r>
      </text>
    </comment>
    <comment ref="J21" authorId="0" shapeId="0">
      <text>
        <r>
          <rPr>
            <sz val="9"/>
            <color indexed="81"/>
            <rFont val="Tahoma"/>
            <family val="2"/>
          </rPr>
          <t>g: Excluding R&amp;D in the social sciences and humanities</t>
        </r>
      </text>
    </comment>
    <comment ref="K21" authorId="0" shapeId="0">
      <text>
        <r>
          <rPr>
            <sz val="9"/>
            <color indexed="81"/>
            <rFont val="Tahoma"/>
            <family val="2"/>
          </rPr>
          <t>g: Excluding R&amp;D in the social sciences and humanities</t>
        </r>
      </text>
    </comment>
    <comment ref="L21" authorId="0" shapeId="0">
      <text>
        <r>
          <rPr>
            <sz val="9"/>
            <color indexed="81"/>
            <rFont val="Tahoma"/>
            <family val="2"/>
          </rPr>
          <t>g: Excluding R&amp;D in the social sciences and humanities</t>
        </r>
      </text>
    </comment>
    <comment ref="M21" authorId="0" shapeId="0">
      <text>
        <r>
          <rPr>
            <sz val="9"/>
            <color indexed="81"/>
            <rFont val="Tahoma"/>
            <family val="2"/>
          </rPr>
          <t>g: Excluding R&amp;D in the social sciences and humanities</t>
        </r>
      </text>
    </comment>
    <comment ref="N21" authorId="0" shapeId="0">
      <text>
        <r>
          <rPr>
            <sz val="9"/>
            <color indexed="81"/>
            <rFont val="Tahoma"/>
            <family val="2"/>
          </rPr>
          <t>g: Excluding R&amp;D in the social sciences and humanities</t>
        </r>
      </text>
    </comment>
    <comment ref="O21" authorId="0" shapeId="0">
      <text>
        <r>
          <rPr>
            <sz val="9"/>
            <color indexed="81"/>
            <rFont val="Tahoma"/>
            <family val="2"/>
          </rPr>
          <t>g: Excluding R&amp;D in the social sciences and humanities</t>
        </r>
      </text>
    </comment>
    <comment ref="P21" authorId="0" shapeId="0">
      <text>
        <r>
          <rPr>
            <sz val="9"/>
            <color indexed="81"/>
            <rFont val="Tahoma"/>
            <family val="2"/>
          </rPr>
          <t>g: Excluding R&amp;D in the social sciences and humanities</t>
        </r>
      </text>
    </comment>
    <comment ref="Q21" authorId="0" shapeId="0">
      <text>
        <r>
          <rPr>
            <sz val="9"/>
            <color indexed="81"/>
            <rFont val="Tahoma"/>
            <family val="2"/>
          </rPr>
          <t>g: Excluding R&amp;D in the social sciences and humanities</t>
        </r>
      </text>
    </comment>
    <comment ref="R21" authorId="0" shapeId="0">
      <text>
        <r>
          <rPr>
            <sz val="9"/>
            <color indexed="81"/>
            <rFont val="Tahoma"/>
            <family val="2"/>
          </rPr>
          <t>g: Excluding R&amp;D in the social sciences and humanities</t>
        </r>
      </text>
    </comment>
    <comment ref="S21" authorId="0" shapeId="0">
      <text>
        <r>
          <rPr>
            <sz val="9"/>
            <color indexed="81"/>
            <rFont val="Tahoma"/>
            <family val="2"/>
          </rPr>
          <t>g: Excluding R&amp;D in the social sciences and humanities</t>
        </r>
      </text>
    </comment>
    <comment ref="T21" authorId="0" shapeId="0">
      <text>
        <r>
          <rPr>
            <sz val="9"/>
            <color indexed="81"/>
            <rFont val="Tahoma"/>
            <family val="2"/>
          </rPr>
          <t>g: Excluding R&amp;D in the social sciences and humanities</t>
        </r>
      </text>
    </comment>
    <comment ref="U21" authorId="0" shapeId="0">
      <text>
        <r>
          <rPr>
            <sz val="9"/>
            <color indexed="81"/>
            <rFont val="Tahoma"/>
            <family val="2"/>
          </rPr>
          <t>g: Excluding R&amp;D in the social sciences and humanities</t>
        </r>
      </text>
    </comment>
    <comment ref="V21" authorId="0" shapeId="0">
      <text>
        <r>
          <rPr>
            <sz val="9"/>
            <color indexed="81"/>
            <rFont val="Tahoma"/>
            <family val="2"/>
          </rPr>
          <t>g: Excluding R&amp;D in the social sciences and humanities</t>
        </r>
      </text>
    </comment>
    <comment ref="W21" authorId="0" shapeId="0">
      <text>
        <r>
          <rPr>
            <sz val="9"/>
            <color indexed="81"/>
            <rFont val="Tahoma"/>
            <family val="2"/>
          </rPr>
          <t>g: Excluding R&amp;D in the social sciences and humanities</t>
        </r>
      </text>
    </comment>
    <comment ref="X21" authorId="0" shapeId="0">
      <text>
        <r>
          <rPr>
            <sz val="9"/>
            <color indexed="81"/>
            <rFont val="Tahoma"/>
            <family val="2"/>
          </rPr>
          <t>g: Excluding R&amp;D in the social sciences and humanities</t>
        </r>
      </text>
    </comment>
    <comment ref="Y21" authorId="0" shapeId="0">
      <text>
        <r>
          <rPr>
            <sz val="9"/>
            <color indexed="81"/>
            <rFont val="Tahoma"/>
            <family val="2"/>
          </rPr>
          <t>g: Excluding R&amp;D in the social sciences and humanities</t>
        </r>
      </text>
    </comment>
    <comment ref="Z21" authorId="0" shapeId="0">
      <text>
        <r>
          <rPr>
            <sz val="9"/>
            <color indexed="81"/>
            <rFont val="Tahoma"/>
            <family val="2"/>
          </rPr>
          <t>g: Excluding R&amp;D in the social sciences and humanities</t>
        </r>
      </text>
    </comment>
    <comment ref="AA21" authorId="0" shapeId="0">
      <text>
        <r>
          <rPr>
            <sz val="9"/>
            <color indexed="81"/>
            <rFont val="Tahoma"/>
            <family val="2"/>
          </rPr>
          <t>g: Excluding R&amp;D in the social sciences and humanities</t>
        </r>
      </text>
    </comment>
    <comment ref="AB21" authorId="0" shapeId="0">
      <text>
        <r>
          <rPr>
            <sz val="9"/>
            <color indexed="81"/>
            <rFont val="Tahoma"/>
            <family val="2"/>
          </rPr>
          <t>g: Excluding R&amp;D in the social sciences and humanities</t>
        </r>
      </text>
    </comment>
    <comment ref="AC21" authorId="0" shapeId="0">
      <text>
        <r>
          <rPr>
            <sz val="9"/>
            <color indexed="81"/>
            <rFont val="Tahoma"/>
            <family val="2"/>
          </rPr>
          <t>g: Excluding R&amp;D in the social sciences and humanities</t>
        </r>
      </text>
    </comment>
    <comment ref="AD21" authorId="0" shapeId="0">
      <text>
        <r>
          <rPr>
            <sz val="9"/>
            <color indexed="81"/>
            <rFont val="Tahoma"/>
            <family val="2"/>
          </rPr>
          <t>g: Excluding R&amp;D in the social sciences and humanities</t>
        </r>
      </text>
    </comment>
    <comment ref="AE21" authorId="0" shapeId="0">
      <text>
        <r>
          <rPr>
            <sz val="9"/>
            <color indexed="81"/>
            <rFont val="Tahoma"/>
            <family val="2"/>
          </rPr>
          <t>g: Excluding R&amp;D in the social sciences and humanities</t>
        </r>
      </text>
    </comment>
    <comment ref="AF21" authorId="0" shapeId="0">
      <text>
        <r>
          <rPr>
            <sz val="9"/>
            <color indexed="81"/>
            <rFont val="Tahoma"/>
            <family val="2"/>
          </rPr>
          <t>g: Excluding R&amp;D in the social sciences and humanities</t>
        </r>
      </text>
    </comment>
    <comment ref="AG21" authorId="0" shapeId="0">
      <text>
        <r>
          <rPr>
            <sz val="9"/>
            <color indexed="81"/>
            <rFont val="Tahoma"/>
            <family val="2"/>
          </rPr>
          <t>g: Excluding R&amp;D in the social sciences and humanities</t>
        </r>
      </text>
    </comment>
    <comment ref="AH21" authorId="0" shapeId="0">
      <text>
        <r>
          <rPr>
            <sz val="9"/>
            <color indexed="81"/>
            <rFont val="Tahoma"/>
            <family val="2"/>
          </rPr>
          <t>g: Excluding R&amp;D in the social sciences and humanities</t>
        </r>
      </text>
    </comment>
  </commentList>
</comments>
</file>

<file path=xl/sharedStrings.xml><?xml version="1.0" encoding="utf-8"?>
<sst xmlns="http://schemas.openxmlformats.org/spreadsheetml/2006/main" count="571" uniqueCount="202">
  <si>
    <t>NSERC Expenditures ($)</t>
  </si>
  <si>
    <t>Year</t>
  </si>
  <si>
    <t>Discovery Expenditures (actual dollars)</t>
  </si>
  <si>
    <t>Discovery Expenditured (Inflation Corrected 2015 Dollars)</t>
  </si>
  <si>
    <t>Discovery Expenditured (Inflation Corrected 2015 Million of Dollars)</t>
  </si>
  <si>
    <t>Innovation Expenditures (actual dollars)</t>
  </si>
  <si>
    <t>Innovation Expenditured (Inflation Corrected 2015 Dollars)</t>
  </si>
  <si>
    <t>Innovation Expenditured (Inflation Corrected 2015 Million of Dollars)</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</si>
  <si>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</si>
  <si>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</si>
  <si>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</si>
  <si>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</si>
  <si>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</si>
  <si>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</si>
  <si>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</si>
  <si>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</si>
  <si>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</si>
  <si>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</si>
  <si>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</si>
  <si>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</si>
  <si>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</si>
  <si>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</si>
  <si>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</si>
  <si>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</si>
  <si>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</si>
  <si>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</si>
  <si>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</si>
  <si>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</si>
  <si>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</si>
  <si>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</si>
  <si>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</si>
  <si>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</si>
  <si>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</si>
  <si>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</si>
  <si>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</si>
  <si>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</si>
  <si>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</si>
  <si>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</si>
  <si>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</si>
  <si>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</si>
  <si>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</si>
  <si>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</si>
  <si>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Australia</t>
  </si>
  <si>
    <t>Canada</t>
  </si>
  <si>
    <t>Israel</t>
  </si>
  <si>
    <t>Netherlands</t>
  </si>
  <si>
    <t>Poland</t>
  </si>
  <si>
    <t>Spain</t>
  </si>
  <si>
    <t>US</t>
  </si>
  <si>
    <t>..</t>
  </si>
  <si>
    <t>OECD Total</t>
  </si>
  <si>
    <t>G7 Average</t>
  </si>
  <si>
    <t>France</t>
  </si>
  <si>
    <t>Germany</t>
  </si>
  <si>
    <t>Italy</t>
  </si>
  <si>
    <t>Japan</t>
  </si>
  <si>
    <t>UK</t>
  </si>
  <si>
    <t>Total Budgetary Expenditure (millions of $)</t>
  </si>
  <si>
    <t>Total S&amp;T Expenditures (millions of $)</t>
  </si>
  <si>
    <t>Percent of Total Federal Expenditure Spent on S&amp;T</t>
  </si>
  <si>
    <t>OECD Average</t>
  </si>
  <si>
    <t>Basic Research Expenditure as a Percent of GDP</t>
  </si>
  <si>
    <t>RESEARCHERS</t>
  </si>
  <si>
    <t>Research and experimental development (R&amp;D) comprises creative work undertaken on a systematic basis in order to increase the stock of human knowledge and to devise new applications based upon it. The term R&amp;D covers three activities: basic research, applied research and experimental development. Basic research is experimental or theoretical work undertaken primarily to acquire new knowledge of the underlying foundation of phenomena and observable facts, without any particular application or use in view. Applied research is also original investigation undertaken in order to acquire new knowledge. It is, however, directed primarily towards a specific practical aim or objective.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t>
  </si>
  <si>
    <t>ResearchersTotal, Per 1 000 employed, 2000 – 2013</t>
  </si>
  <si>
    <t>https://data.oecd.org/rd/researchers.htm#indicator-chart</t>
  </si>
  <si>
    <t>United Kingdom</t>
  </si>
  <si>
    <t>United States</t>
  </si>
  <si>
    <t>GERD as a % of GDP</t>
  </si>
  <si>
    <t>BERD as a Percent of GDP</t>
  </si>
  <si>
    <t>Applied</t>
  </si>
  <si>
    <t>Awarded</t>
  </si>
  <si>
    <t>NSERC Discovery Grant Success</t>
  </si>
  <si>
    <t>http://www.bankofcanada.ca/rates/related/inflation-calculator/</t>
  </si>
  <si>
    <t>get this data as a percent of GERD - I have somewhere</t>
  </si>
  <si>
    <t>CANSIM Table 358-0001</t>
  </si>
  <si>
    <t>Gross domestic expenditures on research and development, by science type and by funder and performer sector</t>
  </si>
  <si>
    <t>Funder: total, all sectors</t>
  </si>
  <si>
    <t>TOTAL</t>
  </si>
  <si>
    <t>NSERC</t>
  </si>
  <si>
    <t>SSHRC</t>
  </si>
  <si>
    <t>Funder: federal government sector</t>
  </si>
  <si>
    <t>Funder: provincial governments sector</t>
  </si>
  <si>
    <t>Funder: business enterprise sector 7</t>
  </si>
  <si>
    <t>Funder: higher education sector</t>
  </si>
  <si>
    <t>Funder: private non-profit sector6</t>
  </si>
  <si>
    <t>millions of dollars (current)</t>
  </si>
  <si>
    <t>Total</t>
  </si>
  <si>
    <t>Health Knowledge</t>
  </si>
  <si>
    <t>Health Researchers</t>
  </si>
  <si>
    <t>millions of dollars (inflation adjusted to 2015 dollars)</t>
  </si>
  <si>
    <t>03-04 annual report</t>
  </si>
  <si>
    <t>04-05 annual report</t>
  </si>
  <si>
    <t>05-06 annual report</t>
  </si>
  <si>
    <t>06-07 annual report</t>
  </si>
  <si>
    <t>07-08 annual report</t>
  </si>
  <si>
    <t>08-09 annual report</t>
  </si>
  <si>
    <t>09-10 annual report</t>
  </si>
  <si>
    <t>11-12 Annual Report</t>
  </si>
  <si>
    <t>12-13 Financial report</t>
  </si>
  <si>
    <t>13-14 Financial report</t>
  </si>
  <si>
    <t>14-15 Financial report</t>
  </si>
  <si>
    <t>current dollars (millions)</t>
  </si>
  <si>
    <t>talent</t>
  </si>
  <si>
    <t>insight</t>
  </si>
  <si>
    <t>connection</t>
  </si>
  <si>
    <t>grants and scholarships</t>
  </si>
  <si>
    <t>2015 inflation adjusted dollars (millions)</t>
  </si>
  <si>
    <t>SOURCES</t>
  </si>
  <si>
    <t xml:space="preserve"> http://www.sshrc-crsh.gc.ca/about-au_sujet/publications/dpr-rmr/2012-2013/auditor-auditeur_2013_eng.pdf</t>
  </si>
  <si>
    <t>SSHRC Annual Financial Statements 2012-2015</t>
  </si>
  <si>
    <t xml:space="preserve"> http://www.sshrc-crsh.gc.ca/about-au_sujet/publications/dpr-rmr/2013-2014/auditor-auditeur_2014_eng.pdf</t>
  </si>
  <si>
    <t>SSHRC Annual Reports 2003-2011</t>
  </si>
  <si>
    <t>http://www.sshrc-crsh.gc.ca/about-au_sujet/publications/annual_reports-rapports_annuels-eng.aspx</t>
  </si>
  <si>
    <t>Inflation Calculation</t>
  </si>
  <si>
    <t>NSERC Innovation grant success</t>
  </si>
  <si>
    <t>HERD as a % of GDP</t>
  </si>
  <si>
    <t>Main Science and Technology Indicators: Volume 2013/1 - ISSN ISSN 1609-7327 - © OECD 2013</t>
  </si>
  <si>
    <t>46</t>
  </si>
  <si>
    <t>Higher education expenditure on R&amp;D (HERD)  as a percentage of GDP</t>
  </si>
  <si>
    <t> </t>
  </si>
  <si>
    <t>Percentage</t>
  </si>
  <si>
    <t/>
  </si>
  <si>
    <t>Israel  (1)</t>
  </si>
  <si>
    <t>EU28 (OECD estimates)</t>
  </si>
  <si>
    <t>Not available</t>
  </si>
  <si>
    <t>Disclaimer: http://oe.cd/disclaimer</t>
  </si>
  <si>
    <t>1.</t>
  </si>
  <si>
    <t xml:space="preserve">Information on data for Israel:http://dx.doi.org/10.1787/888932315602 </t>
  </si>
  <si>
    <t>a)</t>
  </si>
  <si>
    <t>Break in series with previous year for which data is available</t>
  </si>
  <si>
    <t>b)</t>
  </si>
  <si>
    <t>Secretariat estimate or projection based on national sources</t>
  </si>
  <si>
    <t>c)</t>
  </si>
  <si>
    <t>National estimate or projection</t>
  </si>
  <si>
    <t>g)</t>
  </si>
  <si>
    <t>Excluding R&amp;D in the social sciences and humanities</t>
  </si>
  <si>
    <t>j)</t>
  </si>
  <si>
    <t>Excludes most or all capital expenditure</t>
  </si>
  <si>
    <t>p)</t>
  </si>
  <si>
    <t>Provisional</t>
  </si>
  <si>
    <t>v)</t>
  </si>
  <si>
    <t>The sum of the breakdown does not add to the total</t>
  </si>
  <si>
    <t>x)</t>
  </si>
  <si>
    <t>Confidential</t>
  </si>
  <si>
    <r>
      <t>Source: </t>
    </r>
    <r>
      <rPr>
        <sz val="10"/>
        <rFont val="Calibri"/>
        <family val="2"/>
        <scheme val="minor"/>
      </rPr>
      <t>OECD, Main Science and Technology Indicators database, June 2013</t>
    </r>
  </si>
  <si>
    <t>Total S&amp;T Expenditures (millions of $ - adjusted to 2015 dollars for inflation)</t>
  </si>
  <si>
    <t>Inflation Calculator</t>
  </si>
  <si>
    <t>Data Source: Statistics Canada, CONSUMER PRICE INDEXES FOR CANADA, MONTHLY (V41690973 series.)</t>
  </si>
  <si>
    <t>Government researchers are professionals working for government institutions engaged in the conception or creation of new knowledge, products, processes, methods and systems and also in the management of the projects concerned. This indicator is measured in per 1000 people employed and in number of researchers; the data are available as a total and broken down by gender.</t>
  </si>
  <si>
    <t>OECD (2015), Government researchers (indicator). doi: 10.1787/c03b3052-en (Accessed on 09 November 2015)</t>
  </si>
  <si>
    <t>Information on data for Israel: http://oe.cd/israel-disclaimer</t>
  </si>
  <si>
    <t>Government Researchers</t>
  </si>
  <si>
    <t>TOTAL LABOUR FORCE: The total labour force, or currently active population, comprises all persons who fulfil the requirements for inclusion among the employed or the unemployed during a specified brief reference period.</t>
  </si>
  <si>
    <t>https://stats.oecd.org/glossary/detail.asp?ID=2719</t>
  </si>
  <si>
    <t xml:space="preserve">EMPLOYED PERSONS: </t>
  </si>
  <si>
    <t>Gross domestic expenditure on research and development (GERD) is total intramural expenditure on research and development performed on the national territory during a given period.</t>
  </si>
  <si>
    <t>Percent of GERD Financed by Industry</t>
  </si>
  <si>
    <t>Percent of GERD Financed by Government</t>
  </si>
  <si>
    <t>TOTAL RESEARCHERS</t>
  </si>
  <si>
    <t>Business Enterprise Researchers</t>
  </si>
  <si>
    <t>Higher Education Researchers</t>
  </si>
  <si>
    <t>private non-profit researchers</t>
  </si>
  <si>
    <t>10-11 Annual Report</t>
  </si>
  <si>
    <t>INSIGHT</t>
  </si>
  <si>
    <t>awarded</t>
  </si>
  <si>
    <t>2012-2013</t>
  </si>
  <si>
    <t>2013-2014</t>
  </si>
  <si>
    <t>2014-2015</t>
  </si>
  <si>
    <t>insight success rate (%)</t>
  </si>
  <si>
    <t>connection funding rate (%)</t>
  </si>
  <si>
    <t>Connection success rate (%)</t>
  </si>
  <si>
    <t>partnership success rate (%)</t>
  </si>
  <si>
    <t>http://www.nserc-crsng.gc.ca/Business-Entreprise/FundingPrograms-ProgrammeDeSubventions/I2I-INNOV_eng.asp</t>
  </si>
  <si>
    <t>NSERC Strategic Partnership Grant Success</t>
  </si>
  <si>
    <t>"To increase research and training in targeted areas
that could strongly influence Canada’s economy,
society and/or environment within the next 10
years"</t>
  </si>
  <si>
    <t>http://www.nserc-crsng.gc.ca/_doc/Professors-Professeurs/SPG_Information_e.pdf</t>
  </si>
  <si>
    <t>Success Rate</t>
  </si>
  <si>
    <t>*2011 first competition with new target areas</t>
  </si>
  <si>
    <t>NSERC site says "typically 50%"  - cant find any more information</t>
  </si>
  <si>
    <t xml:space="preserve">INSIGHT </t>
  </si>
  <si>
    <t>The goal of the Insight program is to build knowledge and understanding about people, societies and the world by supporting research excellence in all subject areas eligible for funding from SSHRC</t>
  </si>
  <si>
    <t>http://www.sshrc-crsh.gc.ca/funding-financement/umbrella_programs-programme_cadre/insight-savoir-eng.aspx</t>
  </si>
  <si>
    <t>CONNECTION</t>
  </si>
  <si>
    <t>The goal of the Connection program is to realize the potential of social sciences and humanities research for intellectual, cultural, social and economic influence, benefit and impact on and beyond the campus by supporting specific activities and tools that facilitate the flow and exchange of research knowledge</t>
  </si>
  <si>
    <t>http://www.sshrc-crsh.gc.ca/funding-financement/umbrella_programs-programme_cadre/connection-connexion-eng.aspx</t>
  </si>
  <si>
    <t>TALENT</t>
  </si>
  <si>
    <t>goal of the Talent program is to support students and postdoctoral fellows in order to develop the next generation of researchers and leaders across society, both within academia and across the public, private and not-for-profit sectors.</t>
  </si>
  <si>
    <t>http://www.sshrc-crsh.gc.ca/funding-financement/umbrella_programs-programme_cadre/talent-eng.aspx</t>
  </si>
  <si>
    <t>insight funding rate (%)</t>
  </si>
  <si>
    <t>standard research grant success rate (%)</t>
  </si>
  <si>
    <t>standard researh grant success rate (%)</t>
  </si>
  <si>
    <t>partnership funding rate (%)</t>
  </si>
  <si>
    <t>standard research grant total millions of$ applied</t>
  </si>
  <si>
    <t xml:space="preserve">standard research grant total millions of$ awarded </t>
  </si>
  <si>
    <t>partnership total millions$ applied</t>
  </si>
  <si>
    <t>partnership total millions$ awarded</t>
  </si>
  <si>
    <t>insight total millions$ applied</t>
  </si>
  <si>
    <t>insight total millions$ awarded</t>
  </si>
  <si>
    <t>conneciton total millions$ applied</t>
  </si>
  <si>
    <t>connection total millions$ awarded</t>
  </si>
  <si>
    <t>inflation adjusted 2015 (dollars x 1,000,000)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</si>
</sst>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43" formatCode="_-* #,##0.00_-;\-* #,##0.00_-;_-* &quot;-&quot;??_-;_-@_-"/>
    <numFmt numFmtId="164" formatCode="##0.00;\-##0.00;0.00;"/>
    <numFmt numFmtId="165" formatCode="##0.00;\-##0.00"/>
    <numFmt numFmtId="166" formatCode="###,000"/>
    <numFmt numFmtId="167" formatCode="##0.00\ \(\c\,\p\);\-##0.00\ \(\c\,\p\);0.00\ \(\c\,\p\);\ \(\c\,\p\)"/>
    <numFmt numFmtId="168" formatCode="##0.00\ \(\p\);\-##0.00\ \(\p\)"/>
    <numFmt numFmtId="169" formatCode="##0.00\ \(\g\);\-##0.00\ \(\g\);0.00\ \(\g\);\ \(\g\)"/>
    <numFmt numFmtId="170" formatCode="##0.00\ \(\j\);\-##0.00\ \(\j\);0.00\ \(\j\);\ \(\j\)"/>
    <numFmt numFmtId="171" formatCode="##0.00\ \(\d\);\-##0.00\ \(\d\)"/>
    <numFmt numFmtId="172" formatCode="##0.00\ \(\d\,\p\);\-##0.00\ \(\d\,\p\)"/>
    <numFmt numFmtId="173" formatCode="##0.00\ \(\d\);\-##0.00\ \(\d\);0.00\ \(\d\);\ \(\d\)"/>
    <numFmt numFmtId="174" formatCode="##0.00\ \(\a\);\-##0.00\ \(\a\);0.00\ \(\a\);\ \(\a\)"/>
    <numFmt numFmtId="175" formatCode="##0.00\ \(\j\);\-##0.00\ \(\j\)"/>
    <numFmt numFmtId="176" formatCode="##0.00\ \(\j\,\p\);\-##0.00\ \(\j\,\p\)"/>
    <numFmt numFmtId="177" formatCode="\ \.\.;\ \.\.;\ \.\.;\ \.\."/>
    <numFmt numFmtId="178" formatCode="##0.00\ \(\c\);\-##0.00\ \(\c\);0.00\ \(\c\);\ \(\c\)"/>
    <numFmt numFmtId="179" formatCode="##0.00\ \(\p\);\-##0.00\ \(\p\);0.00\ \(\p\);\ \(\p\)"/>
    <numFmt numFmtId="180" formatCode="##0.00\ \(\v\);\-##0.00\ \(\v\);0.00\ \(\v\);\ \(\v\)"/>
    <numFmt numFmtId="181" formatCode="##0.00\ \(\a\,\j\);\-##0.00\ \(\a\,\j\);0.00\ \(\a\,\j\);\ \(\a\,\j\)"/>
    <numFmt numFmtId="182" formatCode="##0.00\ \(\j\,\p\);\-##0.00\ \(\j\,\p\);0.00\ \(\j\,\p\);\ \(\j\,\p\)"/>
    <numFmt numFmtId="183" formatCode="##0.00\ \(\b\);\-##0.00\ \(\b\);0.00\ \(\b\);\ \(\b\)"/>
    <numFmt numFmtId="184" formatCode="##0.00\ \(\b\,\p\);\-##0.00\ \(\b\,\p\);0.00\ \(\b\,\p\);\ \(\b\,\p\)"/>
    <numFmt numFmtId="185" formatCode="##0.00\ \(\p\,\z\);\-##0.00\ \(\p\,\z\);0.00\ \(\p\,\z\);\ \(\p\,\z\)"/>
    <numFmt numFmtId="186" formatCode="##0.00\ \(\z\);\-##0.00\ \(\z\);0.00\ \(\z\);\ \(\z\)"/>
    <numFmt numFmtId="187" formatCode="##0.00\ \(\j\,\p\,\z\);\-##0.00\ \(\j\,\p\,\z\);0.00\ \(\j\,\p\,\z\);\ \(\j\,\p\,\z\)"/>
    <numFmt numFmtId="188" formatCode="##0.00\ \(\y\);\-##0.00\ \(\y\);0.00\ \(\y\);\ \(\y\)"/>
    <numFmt numFmtId="189" formatCode="_-* #,##0.0_-;\-* #,##0.0_-;_-* &quot;-&quot;?_-;_-@_-"/>
  </numFmts>
  <fonts count="48" x14ac:knownFonts="1">
    <font>
      <sz val="11"/>
      <color theme="1"/>
      <name val="Calibri"/>
      <family val="2"/>
      <scheme val="minor"/>
    </font>
    <font>
      <b/>
      <sz val="11"/>
      <color theme="1"/>
      <name val="Calibri"/>
      <family val="2"/>
      <scheme val="minor"/>
    </font>
    <font>
      <b/>
      <sz val="10"/>
      <color theme="1"/>
      <name val="Calibri"/>
      <family val="2"/>
      <scheme val="minor"/>
    </font>
    <font>
      <b/>
      <sz val="10"/>
      <color rgb="FFFF0000"/>
      <name val="Calibri"/>
      <family val="2"/>
      <scheme val="minor"/>
    </font>
    <font>
      <b/>
      <sz val="10"/>
      <color theme="4"/>
      <name val="Calibri"/>
      <family val="2"/>
      <scheme val="minor"/>
    </font>
    <font>
      <sz val="10"/>
      <color theme="1"/>
      <name val="Calibri"/>
      <family val="2"/>
      <scheme val="minor"/>
    </font>
    <font>
      <sz val="8"/>
      <color indexed="9"/>
      <name val="Verdana"/>
      <family val="2"/>
    </font>
    <font>
      <sz val="8"/>
      <name val="Arial"/>
      <family val="2"/>
    </font>
    <font>
      <sz val="9"/>
      <color indexed="81"/>
      <name val="Tahoma"/>
      <family val="2"/>
    </font>
    <font>
      <sz val="10"/>
      <name val="Calibri"/>
      <family val="2"/>
      <scheme val="minor"/>
    </font>
    <font>
      <b/>
      <sz val="10"/>
      <name val="Calibri"/>
      <family val="2"/>
      <scheme val="minor"/>
    </font>
    <font>
      <sz val="11"/>
      <color rgb="FF9C0006"/>
      <name val="Calibri"/>
      <family val="2"/>
      <scheme val="minor"/>
    </font>
    <font>
      <sz val="10"/>
      <name val="Arial"/>
      <family val="2"/>
    </font>
    <font>
      <b/>
      <sz val="8"/>
      <name val="Arial"/>
      <family val="2"/>
    </font>
    <font>
      <b/>
      <sz val="8"/>
      <name val="Calibri"/>
      <family val="2"/>
    </font>
    <font>
      <sz val="8"/>
      <name val="Calibri"/>
      <family val="2"/>
    </font>
    <font>
      <sz val="11"/>
      <color theme="1"/>
      <name val="Calibri"/>
      <family val="2"/>
      <scheme val="minor"/>
    </font>
    <font>
      <sz val="11"/>
      <color rgb="FFFF0000"/>
      <name val="Calibri"/>
      <family val="2"/>
      <scheme val="minor"/>
    </font>
    <font>
      <i/>
      <sz val="11"/>
      <color theme="1"/>
      <name val="Calibri"/>
      <family val="2"/>
      <scheme val="minor"/>
    </font>
    <font>
      <b/>
      <i/>
      <sz val="10"/>
      <color theme="1"/>
      <name val="Calibri"/>
      <family val="2"/>
      <scheme val="minor"/>
    </font>
    <font>
      <u/>
      <sz val="11"/>
      <color theme="10"/>
      <name val="Calibri"/>
      <family val="2"/>
      <scheme val="minor"/>
    </font>
    <font>
      <sz val="11"/>
      <color indexed="8"/>
      <name val="Calibri"/>
      <family val="2"/>
    </font>
    <font>
      <b/>
      <sz val="12"/>
      <name val="Arial"/>
      <family val="2"/>
    </font>
    <font>
      <i/>
      <sz val="10"/>
      <name val="Arial"/>
      <family val="2"/>
    </font>
    <font>
      <sz val="12"/>
      <name val="Arial"/>
      <family val="2"/>
    </font>
    <font>
      <b/>
      <sz val="10"/>
      <name val="Arial"/>
      <family val="2"/>
    </font>
    <font>
      <i/>
      <sz val="10"/>
      <color theme="1"/>
      <name val="Calibri"/>
      <family val="2"/>
      <scheme val="minor"/>
    </font>
    <font>
      <i/>
      <sz val="10"/>
      <name val="Calibri"/>
      <family val="2"/>
      <scheme val="minor"/>
    </font>
    <font>
      <sz val="10"/>
      <color indexed="8"/>
      <name val="Calibri"/>
      <family val="2"/>
      <scheme val="minor"/>
    </font>
    <font>
      <sz val="9"/>
      <color indexed="8"/>
      <name val="Tahoma"/>
      <family val="2"/>
    </font>
    <font>
      <sz val="10"/>
      <color rgb="FFE5292F"/>
      <name val="Arial"/>
      <family val="2"/>
    </font>
    <font>
      <b/>
      <sz val="10"/>
      <color rgb="FFE0531F"/>
      <name val="Arial"/>
      <family val="2"/>
    </font>
    <font>
      <sz val="10"/>
      <color rgb="FFE0531F"/>
      <name val="Arial"/>
      <family val="2"/>
    </font>
    <font>
      <b/>
      <sz val="10"/>
      <color rgb="FFE2B500"/>
      <name val="Arial"/>
      <family val="2"/>
    </font>
    <font>
      <sz val="10"/>
      <color rgb="FFE2B500"/>
      <name val="Arial"/>
      <family val="2"/>
    </font>
    <font>
      <b/>
      <sz val="10"/>
      <color rgb="FF1190DA"/>
      <name val="Arial"/>
      <family val="2"/>
    </font>
    <font>
      <sz val="10"/>
      <color rgb="FF1190DA"/>
      <name val="Arial"/>
      <family val="2"/>
    </font>
    <font>
      <b/>
      <sz val="10"/>
      <color rgb="FF9A3585"/>
      <name val="Arial"/>
      <family val="2"/>
    </font>
    <font>
      <sz val="10"/>
      <color rgb="FF9A3585"/>
      <name val="Arial"/>
      <family val="2"/>
    </font>
    <font>
      <b/>
      <sz val="10"/>
      <color rgb="FF33A775"/>
      <name val="Arial"/>
      <family val="2"/>
    </font>
    <font>
      <sz val="10"/>
      <color rgb="FF33A775"/>
      <name val="Arial"/>
      <family val="2"/>
    </font>
    <font>
      <b/>
      <sz val="10"/>
      <color rgb="FF729F25"/>
      <name val="Arial"/>
      <family val="2"/>
    </font>
    <font>
      <sz val="10"/>
      <color rgb="FF729F25"/>
      <name val="Arial"/>
      <family val="2"/>
    </font>
    <font>
      <sz val="10"/>
      <color rgb="FF494444"/>
      <name val="Arial"/>
      <family val="2"/>
    </font>
    <font>
      <sz val="8"/>
      <name val="Verdana"/>
      <family val="2"/>
    </font>
    <font>
      <b/>
      <sz val="9"/>
      <color indexed="10"/>
      <name val="Courier New"/>
      <family val="3"/>
    </font>
    <font>
      <sz val="10"/>
      <color theme="1"/>
      <name val="Trebuchet MS"/>
      <family val="2"/>
    </font>
    <font>
      <b/>
      <i/>
      <sz val="11"/>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rgb="FFFFC000"/>
        <bgColor indexed="64"/>
      </patternFill>
    </fill>
    <fill>
      <patternFill patternType="solid">
        <fgColor rgb="FFFFFFFF"/>
        <bgColor indexed="64"/>
      </patternFill>
    </fill>
    <fill>
      <patternFill patternType="solid">
        <fgColor rgb="FFF4F4F4"/>
        <bgColor indexed="64"/>
      </patternFill>
    </fill>
    <fill>
      <patternFill patternType="solid">
        <fgColor rgb="FFF0F8FF"/>
        <bgColor indexed="64"/>
      </patternFill>
    </fill>
    <fill>
      <patternFill patternType="solid">
        <fgColor rgb="FFC4D8ED"/>
        <bgColor indexed="64"/>
      </patternFill>
    </fill>
    <fill>
      <patternFill patternType="mediumGray">
        <fgColor rgb="FFC0C0C0"/>
        <bgColor rgb="FFFFFFFF"/>
      </patternFill>
    </fill>
  </fills>
  <borders count="32">
    <border>
      <left/>
      <right/>
      <top/>
      <bottom/>
      <diagonal/>
    </border>
    <border>
      <left style="thin">
        <color rgb="FFC0C0C0"/>
      </left>
      <right style="thin">
        <color rgb="FFC0C0C0"/>
      </right>
      <top style="thin">
        <color rgb="FFC0C0C0"/>
      </top>
      <bottom style="thin">
        <color rgb="FFC0C0C0"/>
      </bottom>
      <diagonal/>
    </border>
    <border>
      <left/>
      <right/>
      <top style="thin">
        <color rgb="FF000000"/>
      </top>
      <bottom/>
      <diagonal/>
    </border>
    <border>
      <left/>
      <right/>
      <top style="thick">
        <color rgb="FF3366FF"/>
      </top>
      <bottom/>
      <diagonal/>
    </border>
    <border>
      <left/>
      <right/>
      <top/>
      <bottom style="thin">
        <color auto="1"/>
      </bottom>
      <diagonal/>
    </border>
    <border>
      <left/>
      <right/>
      <top/>
      <bottom style="thick">
        <color rgb="FF3366FF"/>
      </bottom>
      <diagonal/>
    </border>
    <border>
      <left/>
      <right/>
      <top/>
      <bottom style="medium">
        <color rgb="FFDDDDDD"/>
      </bottom>
      <diagonal/>
    </border>
    <border>
      <left style="thick">
        <color rgb="FF9A3585"/>
      </left>
      <right/>
      <top/>
      <bottom style="medium">
        <color rgb="FFDDDDDD"/>
      </bottom>
      <diagonal/>
    </border>
    <border>
      <left style="thick">
        <color rgb="FF0C69B0"/>
      </left>
      <right/>
      <top/>
      <bottom style="medium">
        <color rgb="FFDDDDDD"/>
      </bottom>
      <diagonal/>
    </border>
    <border>
      <left style="thick">
        <color rgb="FFE0531F"/>
      </left>
      <right/>
      <top/>
      <bottom style="medium">
        <color rgb="FFDDDDDD"/>
      </bottom>
      <diagonal/>
    </border>
    <border>
      <left style="thick">
        <color rgb="FF729F25"/>
      </left>
      <right/>
      <top/>
      <bottom style="medium">
        <color rgb="FFDDDDDD"/>
      </bottom>
      <diagonal/>
    </border>
    <border>
      <left style="thick">
        <color rgb="FF33A775"/>
      </left>
      <right/>
      <top/>
      <bottom style="medium">
        <color rgb="FFDDDDDD"/>
      </bottom>
      <diagonal/>
    </border>
    <border>
      <left style="thick">
        <color rgb="FFE5292F"/>
      </left>
      <right/>
      <top/>
      <bottom style="medium">
        <color rgb="FFDDDDDD"/>
      </bottom>
      <diagonal/>
    </border>
    <border>
      <left/>
      <right style="thin">
        <color rgb="FFC0C0C0"/>
      </right>
      <top style="thin">
        <color rgb="FFC0C0C0"/>
      </top>
      <bottom/>
      <diagonal/>
    </border>
    <border>
      <left/>
      <right style="thin">
        <color rgb="FFC0C0C0"/>
      </right>
      <top style="thin">
        <color rgb="FFC0C0C0"/>
      </top>
      <bottom style="thin">
        <color rgb="FFC0C0C0"/>
      </bottom>
      <diagonal/>
    </border>
    <border>
      <left/>
      <right style="thin">
        <color rgb="FFC0C0C0"/>
      </right>
      <top/>
      <bottom/>
      <diagonal/>
    </border>
    <border>
      <left style="thin">
        <color rgb="FFC0C0C0"/>
      </left>
      <right style="thin">
        <color rgb="FFC0C0C0"/>
      </right>
      <top style="thin">
        <color rgb="FFC0C0C0"/>
      </top>
      <bottom/>
      <diagonal/>
    </border>
    <border>
      <left style="thin">
        <color rgb="FFC0C0C0"/>
      </left>
      <right style="thin">
        <color rgb="FFC0C0C0"/>
      </right>
      <top/>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style="thin">
        <color rgb="FFC0C0C0"/>
      </left>
      <right style="thin">
        <color rgb="FFC0C0C0"/>
      </right>
      <top style="thin">
        <color indexed="64"/>
      </top>
      <bottom style="thin">
        <color indexed="64"/>
      </bottom>
      <diagonal/>
    </border>
    <border>
      <left style="thin">
        <color rgb="FFC0C0C0"/>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rgb="FFC0C0C0"/>
      </left>
      <right style="medium">
        <color indexed="64"/>
      </right>
      <top style="thin">
        <color indexed="64"/>
      </top>
      <bottom style="thin">
        <color indexed="64"/>
      </bottom>
      <diagonal/>
    </border>
    <border>
      <left style="medium">
        <color indexed="64"/>
      </left>
      <right/>
      <top/>
      <bottom style="medium">
        <color indexed="64"/>
      </bottom>
      <diagonal/>
    </border>
    <border>
      <left style="thin">
        <color rgb="FFC0C0C0"/>
      </left>
      <right style="thin">
        <color rgb="FFC0C0C0"/>
      </right>
      <top style="thin">
        <color indexed="64"/>
      </top>
      <bottom style="medium">
        <color indexed="64"/>
      </bottom>
      <diagonal/>
    </border>
    <border>
      <left style="thin">
        <color rgb="FFC0C0C0"/>
      </left>
      <right style="medium">
        <color indexed="64"/>
      </right>
      <top style="thin">
        <color indexed="64"/>
      </top>
      <bottom style="medium">
        <color indexed="64"/>
      </bottom>
      <diagonal/>
    </border>
    <border>
      <left/>
      <right style="thin">
        <color rgb="FFC0C0C0"/>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45">
    <xf numFmtId="0" fontId="0" fillId="0" borderId="0"/>
    <xf numFmtId="43" fontId="16" fillId="0" borderId="0" applyFont="0" applyFill="0" applyBorder="0" applyAlignment="0" applyProtection="0"/>
    <xf numFmtId="164" fontId="12" fillId="0" borderId="2" applyFill="0" applyProtection="0">
      <alignment horizontal="right" vertical="center" wrapText="1"/>
    </xf>
    <xf numFmtId="166" fontId="12" fillId="0" borderId="2" applyFill="0" applyProtection="0">
      <alignment horizontal="right" vertical="center" wrapText="1"/>
    </xf>
    <xf numFmtId="164" fontId="12" fillId="0" borderId="0" applyFill="0" applyBorder="0" applyProtection="0">
      <alignment horizontal="right" vertical="center" wrapText="1"/>
    </xf>
    <xf numFmtId="167" fontId="12" fillId="0" borderId="0" applyFill="0" applyBorder="0" applyProtection="0">
      <alignment horizontal="right" vertical="center" wrapText="1"/>
    </xf>
    <xf numFmtId="169" fontId="12" fillId="0" borderId="0" applyFill="0" applyBorder="0" applyProtection="0">
      <alignment horizontal="right" vertical="center" wrapText="1"/>
    </xf>
    <xf numFmtId="170" fontId="12" fillId="0" borderId="0" applyFill="0" applyBorder="0" applyProtection="0">
      <alignment horizontal="right" vertical="center" wrapText="1"/>
    </xf>
    <xf numFmtId="172" fontId="12" fillId="0" borderId="0" applyFill="0" applyBorder="0" applyProtection="0">
      <alignment horizontal="right" vertical="center" wrapText="1"/>
    </xf>
    <xf numFmtId="173" fontId="12" fillId="0" borderId="0" applyFill="0" applyBorder="0" applyProtection="0">
      <alignment horizontal="right" vertical="center" wrapText="1"/>
    </xf>
    <xf numFmtId="164" fontId="12" fillId="0" borderId="0" applyFill="0" applyBorder="0" applyProtection="0">
      <alignment horizontal="right" vertical="center" wrapText="1"/>
    </xf>
    <xf numFmtId="174" fontId="12" fillId="0" borderId="0" applyFill="0" applyBorder="0" applyProtection="0">
      <alignment horizontal="right" vertical="center" wrapText="1"/>
    </xf>
    <xf numFmtId="175" fontId="12" fillId="0" borderId="0" applyFill="0" applyBorder="0" applyProtection="0">
      <alignment horizontal="right" vertical="center" wrapText="1"/>
    </xf>
    <xf numFmtId="170" fontId="12" fillId="0" borderId="0" applyFill="0" applyBorder="0" applyProtection="0">
      <alignment horizontal="right" vertical="center" wrapText="1"/>
    </xf>
    <xf numFmtId="0" fontId="10" fillId="0" borderId="0" xfId="0" applyFont="1" applyFill="1" applyAlignment="1">
      <alignment horizontal="left"/>
    </xf>
    <xf numFmtId="0" fontId="10" fillId="0" borderId="1" xfId="0" applyFont="1" applyFill="1" applyBorder="1" applyAlignment="1">
      <alignment horizontal="left" vertical="top" wrapText="1"/>
    </xf>
    <xf numFmtId="0" fontId="20" fillId="0" borderId="0" applyNumberFormat="0" applyFill="0" applyBorder="0" applyAlignment="0" applyProtection="0"/>
    <xf numFmtId="0" fontId="21" fillId="0" borderId="0" applyNumberFormat="0" applyFont="0" applyFill="0" applyBorder="0" applyProtection="0">
      <alignment horizontal="left" vertical="center"/>
    </xf>
    <xf numFmtId="0" fontId="22" fillId="0" borderId="0" applyNumberFormat="0" applyFill="0" applyBorder="0" applyProtection="0">
      <alignment horizontal="right" vertical="center" wrapText="1"/>
    </xf>
    <xf numFmtId="0" fontId="22" fillId="0" borderId="0" applyNumberFormat="0" applyFill="0" applyBorder="0" applyProtection="0">
      <alignment horizontal="left" vertical="center" wrapText="1"/>
    </xf>
    <xf numFmtId="0" fontId="23" fillId="0" borderId="0" applyNumberFormat="0" applyFill="0" applyBorder="0" applyProtection="0">
      <alignment vertical="center" wrapText="1"/>
    </xf>
    <xf numFmtId="0" fontId="21" fillId="0" borderId="3" applyNumberFormat="0" applyFont="0" applyFill="0" applyProtection="0">
      <alignment horizontal="center" vertical="center" wrapText="1"/>
    </xf>
    <xf numFmtId="0" fontId="24" fillId="0" borderId="3" applyNumberFormat="0" applyFill="0" applyProtection="0">
      <alignment horizontal="center" vertical="center" wrapText="1"/>
    </xf>
    <xf numFmtId="0" fontId="24" fillId="0" borderId="3" applyNumberFormat="0" applyFill="0" applyProtection="0">
      <alignment horizontal="center" vertical="center" wrapText="1"/>
    </xf>
    <xf numFmtId="0" fontId="12" fillId="0" borderId="2" applyNumberFormat="0" applyFill="0" applyProtection="0">
      <alignment horizontal="left" vertical="center" wrapText="1"/>
    </xf>
    <xf numFmtId="0" fontId="12" fillId="0" borderId="2" applyNumberFormat="0" applyFill="0" applyProtection="0">
      <alignment horizontal="left" vertical="center" wrapText="1"/>
    </xf>
    <xf numFmtId="0" fontId="12" fillId="0" borderId="0" applyNumberFormat="0" applyFill="0" applyBorder="0" applyProtection="0">
      <alignment horizontal="left" vertical="center" wrapText="1"/>
    </xf>
    <xf numFmtId="0" fontId="12" fillId="0" borderId="0" applyNumberFormat="0" applyFill="0" applyBorder="0" applyProtection="0">
      <alignment horizontal="left" vertical="center" wrapText="1"/>
    </xf>
    <xf numFmtId="179" fontId="12" fillId="0" borderId="0" applyFill="0" applyBorder="0" applyProtection="0">
      <alignment horizontal="right" vertical="center" wrapText="1"/>
    </xf>
    <xf numFmtId="180" fontId="12" fillId="0" borderId="0" applyFill="0" applyBorder="0" applyProtection="0">
      <alignment horizontal="right" vertical="center" wrapText="1"/>
    </xf>
    <xf numFmtId="169" fontId="12" fillId="0" borderId="0" applyFill="0" applyBorder="0" applyProtection="0">
      <alignment horizontal="right" vertical="center" wrapText="1"/>
    </xf>
    <xf numFmtId="182" fontId="12" fillId="0" borderId="0" applyFill="0" applyBorder="0" applyProtection="0">
      <alignment horizontal="right" vertical="center" wrapText="1"/>
    </xf>
    <xf numFmtId="183" fontId="12" fillId="0" borderId="0" applyFill="0" applyBorder="0" applyProtection="0">
      <alignment horizontal="right" vertical="center" wrapText="1"/>
    </xf>
    <xf numFmtId="183" fontId="25" fillId="0" borderId="4" applyFill="0" applyProtection="0">
      <alignment horizontal="right" vertical="center" wrapText="1"/>
    </xf>
    <xf numFmtId="184" fontId="25" fillId="0" borderId="4" applyFill="0" applyProtection="0">
      <alignment horizontal="right" vertical="center" wrapText="1"/>
    </xf>
    <xf numFmtId="0" fontId="12" fillId="0" borderId="5" applyNumberFormat="0" applyFill="0" applyProtection="0">
      <alignment horizontal="left" vertical="center" wrapText="1"/>
    </xf>
    <xf numFmtId="0" fontId="12" fillId="0" borderId="5" applyNumberFormat="0" applyFill="0" applyProtection="0">
      <alignment horizontal="left" vertical="center" wrapText="1"/>
    </xf>
    <xf numFmtId="164" fontId="12" fillId="0" borderId="5" applyFill="0" applyProtection="0">
      <alignment horizontal="right" vertical="center" wrapText="1"/>
    </xf>
    <xf numFmtId="0" fontId="12" fillId="0" borderId="0" applyNumberFormat="0" applyFill="0" applyBorder="0" applyProtection="0">
      <alignment horizontal="left" vertical="center" wrapText="1"/>
    </xf>
    <xf numFmtId="0" fontId="12" fillId="0" borderId="0" applyNumberFormat="0" applyFill="0" applyBorder="0" applyProtection="0">
      <alignment vertical="center" wrapText="1"/>
    </xf>
    <xf numFmtId="0" fontId="12" fillId="0" borderId="0" applyNumberFormat="0" applyFill="0" applyBorder="0" applyProtection="0">
      <alignment horizontal="left" vertical="center" wrapText="1"/>
    </xf>
    <xf numFmtId="0" fontId="12" fillId="0" borderId="0" applyNumberFormat="0" applyFill="0" applyBorder="0" applyProtection="0">
      <alignment vertical="center" wrapText="1"/>
    </xf>
    <xf numFmtId="0" fontId="12" fillId="0" borderId="0" applyNumberFormat="0" applyFill="0" applyBorder="0" applyProtection="0">
      <alignment horizontal="left" vertical="center" wrapText="1"/>
    </xf>
    <xf numFmtId="0" fontId="12" fillId="0" borderId="0" applyNumberFormat="0" applyFill="0" applyBorder="0" applyProtection="0">
      <alignment vertical="center" wrapText="1"/>
    </xf>
    <xf numFmtId="180" fontId="12" fillId="0" borderId="0" applyFill="0" applyBorder="0" applyProtection="0">
      <alignment horizontal="right" vertical="center" wrapText="1"/>
    </xf>
  </cellStyleXfs>
  <cellXfs count="168">
    <xf numFmtId="0" fontId="0" fillId="0" borderId="0" xfId="0"/>
    <xf numFmtId="0" fontId="2" fillId="0" borderId="0" xfId="0" applyFont="1" applyFill="1" applyBorder="1" applyAlignment="1">
      <alignment horizontal="center" wrapText="1"/>
    </xf>
    <xf numFmtId="0" fontId="3" fillId="0" borderId="0" xfId="0" applyFont="1" applyAlignment="1">
      <alignment horizontal="center" wrapText="1"/>
    </xf>
    <xf numFmtId="0" fontId="4" fillId="0" borderId="0" xfId="0" applyFont="1" applyAlignment="1">
      <alignment horizontal="center" wrapText="1"/>
    </xf>
    <xf numFmtId="0" fontId="2" fillId="0" borderId="0" xfId="0" applyFont="1" applyFill="1" applyBorder="1"/>
    <xf numFmtId="0" fontId="5" fillId="0" borderId="0" xfId="0" applyFont="1" applyFill="1" applyBorder="1"/>
    <xf numFmtId="0" fontId="5" fillId="0" borderId="0" xfId="0" applyFont="1"/>
    <xf numFmtId="0" fontId="0" fillId="0" borderId="0" xfId="0" applyFill="1"/>
    <xf numFmtId="0" fontId="7" fillId="0" borderId="1" xfId="0" applyNumberFormat="1" applyFont="1" applyFill="1" applyBorder="1" applyAlignment="1">
      <alignment horizontal="right"/>
    </xf>
    <xf numFmtId="0" fontId="0" fillId="0" borderId="0" xfId="0" applyNumberFormat="1" applyFill="1"/>
    <xf numFmtId="0" fontId="6" fillId="0" borderId="1" xfId="0" applyNumberFormat="1" applyFont="1" applyFill="1" applyBorder="1" applyAlignment="1">
      <alignment horizontal="center" vertical="top" wrapText="1"/>
    </xf>
    <xf numFmtId="0" fontId="9" fillId="0" borderId="0" xfId="0" applyFont="1" applyFill="1"/>
    <xf numFmtId="0" fontId="9" fillId="0" borderId="0" xfId="0" applyFont="1" applyFill="1" applyAlignment="1">
      <alignment horizontal="left"/>
    </xf>
    <xf numFmtId="0" fontId="9" fillId="0" borderId="1" xfId="0" applyNumberFormat="1" applyFont="1" applyFill="1" applyBorder="1" applyAlignment="1">
      <alignment horizontal="left"/>
    </xf>
    <xf numFmtId="0" fontId="10" fillId="0" borderId="0" xfId="0" applyFont="1" applyFill="1" applyAlignment="1">
      <alignment horizontal="left"/>
    </xf>
    <xf numFmtId="0" fontId="10" fillId="0" borderId="1" xfId="0" applyFont="1" applyFill="1" applyBorder="1" applyAlignment="1">
      <alignment horizontal="left" vertical="top" wrapText="1"/>
    </xf>
    <xf numFmtId="0" fontId="10" fillId="0" borderId="1" xfId="0" applyNumberFormat="1" applyFont="1" applyFill="1" applyBorder="1" applyAlignment="1">
      <alignment horizontal="left"/>
    </xf>
    <xf numFmtId="0" fontId="10" fillId="0" borderId="1" xfId="0" applyFont="1" applyFill="1" applyBorder="1" applyAlignment="1">
      <alignment horizontal="center" vertical="top" wrapText="1"/>
    </xf>
    <xf numFmtId="0" fontId="9" fillId="0" borderId="1" xfId="0" applyNumberFormat="1" applyFont="1" applyFill="1" applyBorder="1" applyAlignment="1">
      <alignment horizontal="right"/>
    </xf>
    <xf numFmtId="0" fontId="1" fillId="0" borderId="0" xfId="0" applyFont="1"/>
    <xf numFmtId="0" fontId="1" fillId="0" borderId="0" xfId="0" applyFont="1" applyFill="1" applyAlignment="1">
      <alignment horizontal="center" wrapText="1"/>
    </xf>
    <xf numFmtId="3" fontId="0" fillId="0" borderId="0" xfId="0" applyNumberFormat="1" applyFont="1" applyFill="1"/>
    <xf numFmtId="0" fontId="0" fillId="2" borderId="0" xfId="0" applyFont="1" applyFill="1"/>
    <xf numFmtId="0" fontId="1" fillId="2" borderId="0" xfId="0" applyFont="1" applyFill="1" applyAlignment="1">
      <alignment horizontal="center" wrapText="1"/>
    </xf>
    <xf numFmtId="165" fontId="12" fillId="0" borderId="0" xfId="2" applyNumberFormat="1" applyFont="1" applyFill="1" applyBorder="1" applyAlignment="1">
      <alignment horizontal="right" vertical="center" wrapText="1"/>
    </xf>
    <xf numFmtId="166" fontId="12" fillId="0" borderId="0" xfId="3" applyNumberFormat="1" applyFont="1" applyFill="1" applyBorder="1" applyAlignment="1">
      <alignment horizontal="right" vertical="center" wrapText="1"/>
    </xf>
    <xf numFmtId="164" fontId="12" fillId="0" borderId="0" xfId="2" applyNumberFormat="1" applyFont="1" applyFill="1" applyBorder="1" applyAlignment="1">
      <alignment horizontal="right" vertical="center" wrapText="1"/>
    </xf>
    <xf numFmtId="0" fontId="11" fillId="0" borderId="0" xfId="1" applyNumberFormat="1" applyFont="1" applyFill="1" applyBorder="1" applyAlignment="1">
      <alignment horizontal="right" vertical="center" wrapText="1"/>
    </xf>
    <xf numFmtId="165" fontId="12" fillId="0" borderId="0" xfId="4" applyNumberFormat="1" applyFont="1" applyAlignment="1">
      <alignment horizontal="right" vertical="center" wrapText="1"/>
    </xf>
    <xf numFmtId="168" fontId="12" fillId="0" borderId="0" xfId="5" applyNumberFormat="1" applyFont="1" applyAlignment="1">
      <alignment horizontal="right" vertical="center" wrapText="1"/>
    </xf>
    <xf numFmtId="169" fontId="12" fillId="0" borderId="0" xfId="6" applyNumberFormat="1" applyFont="1" applyAlignment="1">
      <alignment horizontal="right" vertical="center" wrapText="1"/>
    </xf>
    <xf numFmtId="171" fontId="12" fillId="0" borderId="0" xfId="7" applyNumberFormat="1" applyFont="1" applyAlignment="1">
      <alignment horizontal="right" vertical="center" wrapText="1"/>
    </xf>
    <xf numFmtId="172" fontId="12" fillId="0" borderId="0" xfId="8" applyNumberFormat="1" applyFont="1" applyAlignment="1">
      <alignment horizontal="right" vertical="center" wrapText="1"/>
    </xf>
    <xf numFmtId="173" fontId="12" fillId="0" borderId="0" xfId="9" applyNumberFormat="1" applyFont="1" applyAlignment="1">
      <alignment horizontal="right" vertical="center" wrapText="1"/>
    </xf>
    <xf numFmtId="164" fontId="12" fillId="0" borderId="0" xfId="10" applyNumberFormat="1" applyFont="1" applyAlignment="1">
      <alignment horizontal="right" vertical="center" wrapText="1"/>
    </xf>
    <xf numFmtId="174" fontId="12" fillId="0" borderId="0" xfId="11" applyNumberFormat="1" applyFont="1" applyAlignment="1">
      <alignment horizontal="right" vertical="center" wrapText="1"/>
    </xf>
    <xf numFmtId="0" fontId="12" fillId="0" borderId="0" xfId="4" applyNumberFormat="1" applyFont="1" applyAlignment="1">
      <alignment horizontal="right" vertical="center" wrapText="1"/>
    </xf>
    <xf numFmtId="0" fontId="12" fillId="0" borderId="0" xfId="10" applyNumberFormat="1" applyFont="1" applyAlignment="1">
      <alignment horizontal="right" vertical="center" wrapText="1"/>
    </xf>
    <xf numFmtId="175" fontId="12" fillId="0" borderId="0" xfId="12" applyNumberFormat="1" applyFont="1" applyAlignment="1">
      <alignment horizontal="right" vertical="center" wrapText="1"/>
    </xf>
    <xf numFmtId="170" fontId="12" fillId="0" borderId="0" xfId="13" applyNumberFormat="1" applyFont="1" applyAlignment="1">
      <alignment horizontal="right" vertical="center" wrapText="1"/>
    </xf>
    <xf numFmtId="0" fontId="10" fillId="0" borderId="0" xfId="0" applyFont="1" applyFill="1"/>
    <xf numFmtId="0" fontId="2" fillId="0" borderId="0" xfId="0" applyFont="1" applyFill="1"/>
    <xf numFmtId="0" fontId="5" fillId="0" borderId="0" xfId="0" applyFont="1" applyFill="1"/>
    <xf numFmtId="0" fontId="1" fillId="0" borderId="0" xfId="0" applyFont="1" applyFill="1"/>
    <xf numFmtId="0" fontId="17" fillId="0" borderId="0" xfId="0" applyFont="1"/>
    <xf numFmtId="3" fontId="18" fillId="0" borderId="0" xfId="0" applyNumberFormat="1" applyFont="1"/>
    <xf numFmtId="3" fontId="0" fillId="0" borderId="0" xfId="0" applyNumberFormat="1"/>
    <xf numFmtId="0" fontId="19" fillId="0" borderId="0" xfId="0" applyFont="1" applyFill="1" applyAlignment="1">
      <alignment horizontal="center" wrapText="1"/>
    </xf>
    <xf numFmtId="0" fontId="2" fillId="0" borderId="0" xfId="0" applyFont="1"/>
    <xf numFmtId="0" fontId="5" fillId="3" borderId="0" xfId="0" applyFont="1" applyFill="1"/>
    <xf numFmtId="0" fontId="19" fillId="4" borderId="0" xfId="0" applyFont="1" applyFill="1" applyAlignment="1">
      <alignment horizontal="center" wrapText="1"/>
    </xf>
    <xf numFmtId="0" fontId="19" fillId="4" borderId="0" xfId="0" applyFont="1" applyFill="1" applyAlignment="1">
      <alignment wrapText="1"/>
    </xf>
    <xf numFmtId="0" fontId="19" fillId="0" borderId="0" xfId="0" applyFont="1"/>
    <xf numFmtId="169" fontId="19" fillId="0" borderId="0" xfId="14" applyNumberFormat="1" applyFont="1" applyAlignment="1">
      <alignment horizontal="right" vertical="center" wrapText="1"/>
    </xf>
    <xf numFmtId="169" fontId="26" fillId="0" borderId="0" xfId="14" applyNumberFormat="1" applyFont="1" applyAlignment="1">
      <alignment horizontal="right" vertical="center" wrapText="1"/>
    </xf>
    <xf numFmtId="176" fontId="26" fillId="0" borderId="0" xfId="15" applyNumberFormat="1" applyFont="1" applyBorder="1" applyAlignment="1">
      <alignment horizontal="right" vertical="center" wrapText="1"/>
    </xf>
    <xf numFmtId="0" fontId="9" fillId="0" borderId="2" xfId="24" applyFont="1" applyFill="1" applyBorder="1" applyAlignment="1">
      <alignment horizontal="left" vertical="center" wrapText="1"/>
    </xf>
    <xf numFmtId="0" fontId="10" fillId="0" borderId="2" xfId="25" applyFont="1" applyFill="1" applyBorder="1" applyAlignment="1">
      <alignment horizontal="left" vertical="center" wrapText="1"/>
    </xf>
    <xf numFmtId="0" fontId="10" fillId="0" borderId="0" xfId="27" applyFont="1" applyAlignment="1">
      <alignment horizontal="left" vertical="center" wrapText="1"/>
    </xf>
    <xf numFmtId="164" fontId="9" fillId="0" borderId="0" xfId="4" applyNumberFormat="1" applyFont="1" applyAlignment="1">
      <alignment horizontal="right" vertical="center" wrapText="1"/>
    </xf>
    <xf numFmtId="179" fontId="9" fillId="0" borderId="0" xfId="28" applyNumberFormat="1" applyFont="1" applyAlignment="1">
      <alignment horizontal="right" vertical="center" wrapText="1"/>
    </xf>
    <xf numFmtId="185" fontId="9" fillId="0" borderId="0" xfId="29" applyNumberFormat="1" applyFont="1" applyAlignment="1">
      <alignment horizontal="right" vertical="center" wrapText="1"/>
    </xf>
    <xf numFmtId="179" fontId="9" fillId="0" borderId="0" xfId="6" applyNumberFormat="1" applyFont="1" applyAlignment="1">
      <alignment horizontal="right" vertical="center" wrapText="1"/>
    </xf>
    <xf numFmtId="0" fontId="9" fillId="0" borderId="0" xfId="26" applyFont="1" applyAlignment="1">
      <alignment horizontal="left" vertical="center" wrapText="1"/>
    </xf>
    <xf numFmtId="174" fontId="9" fillId="0" borderId="0" xfId="6" applyNumberFormat="1" applyFont="1" applyAlignment="1">
      <alignment horizontal="right" vertical="center" wrapText="1"/>
    </xf>
    <xf numFmtId="169" fontId="9" fillId="0" borderId="0" xfId="30" applyNumberFormat="1" applyFont="1" applyAlignment="1">
      <alignment horizontal="right" vertical="center" wrapText="1"/>
    </xf>
    <xf numFmtId="186" fontId="9" fillId="0" borderId="0" xfId="6" applyNumberFormat="1" applyFont="1" applyAlignment="1">
      <alignment horizontal="right" vertical="center" wrapText="1"/>
    </xf>
    <xf numFmtId="173" fontId="9" fillId="0" borderId="0" xfId="31" applyNumberFormat="1" applyFont="1" applyAlignment="1">
      <alignment horizontal="right" vertical="center" wrapText="1"/>
    </xf>
    <xf numFmtId="178" fontId="9" fillId="0" borderId="0" xfId="10" applyNumberFormat="1" applyFont="1" applyAlignment="1">
      <alignment horizontal="right" vertical="center" wrapText="1"/>
    </xf>
    <xf numFmtId="167" fontId="9" fillId="0" borderId="0" xfId="28" applyNumberFormat="1" applyFont="1" applyAlignment="1">
      <alignment horizontal="right" vertical="center" wrapText="1"/>
    </xf>
    <xf numFmtId="164" fontId="9" fillId="0" borderId="0" xfId="5" applyNumberFormat="1" applyFont="1" applyAlignment="1">
      <alignment horizontal="right" vertical="center" wrapText="1"/>
    </xf>
    <xf numFmtId="188" fontId="9" fillId="0" borderId="0" xfId="29" applyNumberFormat="1" applyFont="1" applyAlignment="1">
      <alignment horizontal="right" vertical="center" wrapText="1"/>
    </xf>
    <xf numFmtId="167" fontId="9" fillId="0" borderId="0" xfId="5" applyNumberFormat="1" applyFont="1" applyAlignment="1">
      <alignment horizontal="right" vertical="center" wrapText="1"/>
    </xf>
    <xf numFmtId="170" fontId="9" fillId="0" borderId="0" xfId="11" applyNumberFormat="1" applyFont="1" applyAlignment="1">
      <alignment horizontal="right" vertical="center" wrapText="1"/>
    </xf>
    <xf numFmtId="181" fontId="9" fillId="0" borderId="0" xfId="7" applyNumberFormat="1" applyFont="1" applyAlignment="1">
      <alignment horizontal="right" vertical="center" wrapText="1"/>
    </xf>
    <xf numFmtId="182" fontId="9" fillId="0" borderId="0" xfId="31" applyNumberFormat="1" applyFont="1" applyAlignment="1">
      <alignment horizontal="right" vertical="center" wrapText="1"/>
    </xf>
    <xf numFmtId="187" fontId="9" fillId="0" borderId="0" xfId="32" applyNumberFormat="1" applyFont="1" applyAlignment="1">
      <alignment horizontal="right" vertical="center" wrapText="1"/>
    </xf>
    <xf numFmtId="182" fontId="9" fillId="0" borderId="0" xfId="13" applyNumberFormat="1" applyFont="1" applyAlignment="1">
      <alignment horizontal="right" vertical="center" wrapText="1"/>
    </xf>
    <xf numFmtId="183" fontId="9" fillId="0" borderId="0" xfId="32" applyNumberFormat="1" applyFont="1" applyAlignment="1">
      <alignment horizontal="right" vertical="center" wrapText="1"/>
    </xf>
    <xf numFmtId="184" fontId="9" fillId="0" borderId="0" xfId="12" applyNumberFormat="1" applyFont="1" applyAlignment="1">
      <alignment horizontal="right" vertical="center" wrapText="1"/>
    </xf>
    <xf numFmtId="183" fontId="9" fillId="0" borderId="0" xfId="12" applyNumberFormat="1" applyFont="1" applyAlignment="1">
      <alignment horizontal="right" vertical="center" wrapText="1"/>
    </xf>
    <xf numFmtId="183" fontId="9" fillId="0" borderId="4" xfId="33" applyNumberFormat="1" applyFont="1" applyAlignment="1">
      <alignment horizontal="right" vertical="center" wrapText="1"/>
    </xf>
    <xf numFmtId="0" fontId="9" fillId="0" borderId="0" xfId="27" applyFont="1" applyAlignment="1">
      <alignment horizontal="left" vertical="center" wrapText="1"/>
    </xf>
    <xf numFmtId="180" fontId="9" fillId="0" borderId="0" xfId="29" applyNumberFormat="1" applyFont="1" applyAlignment="1">
      <alignment horizontal="right" vertical="center" wrapText="1"/>
    </xf>
    <xf numFmtId="180" fontId="9" fillId="0" borderId="0" xfId="44" applyNumberFormat="1" applyFont="1" applyAlignment="1">
      <alignment horizontal="right" vertical="center" wrapText="1"/>
    </xf>
    <xf numFmtId="180" fontId="9" fillId="0" borderId="0" xfId="11" applyNumberFormat="1" applyFont="1" applyAlignment="1">
      <alignment horizontal="right" vertical="center" wrapText="1"/>
    </xf>
    <xf numFmtId="174" fontId="9" fillId="0" borderId="0" xfId="44" applyNumberFormat="1" applyFont="1" applyAlignment="1">
      <alignment horizontal="right" vertical="center" wrapText="1"/>
    </xf>
    <xf numFmtId="177" fontId="9" fillId="0" borderId="0" xfId="4" applyNumberFormat="1" applyFont="1" applyAlignment="1">
      <alignment horizontal="right" vertical="center" wrapText="1"/>
    </xf>
    <xf numFmtId="173" fontId="10" fillId="0" borderId="4" xfId="9" applyFont="1" applyFill="1" applyBorder="1" applyAlignment="1">
      <alignment horizontal="left" vertical="center" wrapText="1"/>
    </xf>
    <xf numFmtId="170" fontId="10" fillId="0" borderId="4" xfId="13" applyFont="1" applyFill="1" applyBorder="1" applyAlignment="1">
      <alignment horizontal="left" vertical="center" wrapText="1"/>
    </xf>
    <xf numFmtId="183" fontId="10" fillId="0" borderId="4" xfId="33" applyNumberFormat="1" applyFont="1" applyFill="1" applyBorder="1" applyAlignment="1">
      <alignment horizontal="right" vertical="center" wrapText="1"/>
    </xf>
    <xf numFmtId="184" fontId="10" fillId="0" borderId="4" xfId="34" applyNumberFormat="1" applyFont="1" applyFill="1" applyBorder="1" applyAlignment="1">
      <alignment horizontal="right" vertical="center" wrapText="1"/>
    </xf>
    <xf numFmtId="183" fontId="10" fillId="0" borderId="4" xfId="36" applyNumberFormat="1" applyFont="1" applyFill="1" applyBorder="1" applyAlignment="1">
      <alignment horizontal="right" vertical="center" wrapText="1"/>
    </xf>
    <xf numFmtId="173" fontId="9" fillId="0" borderId="4" xfId="9" applyFont="1" applyFill="1" applyBorder="1" applyAlignment="1">
      <alignment horizontal="left" vertical="center" wrapText="1"/>
    </xf>
    <xf numFmtId="170" fontId="9" fillId="0" borderId="4" xfId="13" applyFont="1" applyFill="1" applyBorder="1" applyAlignment="1">
      <alignment horizontal="left" vertical="center" wrapText="1"/>
    </xf>
    <xf numFmtId="183" fontId="9" fillId="0" borderId="4" xfId="33" applyNumberFormat="1" applyFont="1" applyFill="1" applyBorder="1" applyAlignment="1">
      <alignment horizontal="right" vertical="center" wrapText="1"/>
    </xf>
    <xf numFmtId="184" fontId="9" fillId="0" borderId="4" xfId="34" applyNumberFormat="1" applyFont="1" applyFill="1" applyBorder="1" applyAlignment="1">
      <alignment horizontal="right" vertical="center" wrapText="1"/>
    </xf>
    <xf numFmtId="183" fontId="9" fillId="0" borderId="4" xfId="36" applyNumberFormat="1" applyFont="1" applyFill="1" applyBorder="1" applyAlignment="1">
      <alignment horizontal="right" vertical="center" wrapText="1"/>
    </xf>
    <xf numFmtId="0" fontId="9" fillId="0" borderId="5" xfId="35" applyFont="1" applyFill="1" applyBorder="1" applyAlignment="1">
      <alignment horizontal="left" vertical="center" wrapText="1"/>
    </xf>
    <xf numFmtId="0" fontId="9" fillId="0" borderId="5" xfId="36" applyFont="1" applyFill="1" applyBorder="1" applyAlignment="1">
      <alignment horizontal="left" vertical="center" wrapText="1"/>
    </xf>
    <xf numFmtId="164" fontId="9" fillId="0" borderId="5" xfId="37" applyNumberFormat="1" applyFont="1" applyFill="1" applyBorder="1" applyAlignment="1">
      <alignment horizontal="right" vertical="center" wrapText="1"/>
    </xf>
    <xf numFmtId="164" fontId="9" fillId="0" borderId="5" xfId="36" applyNumberFormat="1" applyFont="1" applyFill="1" applyBorder="1" applyAlignment="1">
      <alignment horizontal="right" vertical="center" wrapText="1"/>
    </xf>
    <xf numFmtId="164" fontId="9" fillId="0" borderId="5" xfId="8" applyNumberFormat="1" applyFont="1" applyFill="1" applyBorder="1" applyAlignment="1">
      <alignment horizontal="right" vertical="center" wrapText="1"/>
    </xf>
    <xf numFmtId="0" fontId="9" fillId="0" borderId="0" xfId="38" applyFont="1" applyAlignment="1">
      <alignment horizontal="left" vertical="center" wrapText="1"/>
    </xf>
    <xf numFmtId="0" fontId="9" fillId="0" borderId="0" xfId="40" applyFont="1" applyAlignment="1">
      <alignment horizontal="left" vertical="center" wrapText="1"/>
    </xf>
    <xf numFmtId="0" fontId="9" fillId="0" borderId="0" xfId="42" applyFont="1" applyAlignment="1">
      <alignment horizontal="left" vertical="center" wrapText="1"/>
    </xf>
    <xf numFmtId="0" fontId="10" fillId="0" borderId="0" xfId="18" applyFont="1" applyAlignment="1">
      <alignment horizontal="right" vertical="center" wrapText="1"/>
    </xf>
    <xf numFmtId="0" fontId="28" fillId="0" borderId="3" xfId="21" applyFont="1" applyFill="1" applyBorder="1" applyAlignment="1">
      <alignment horizontal="center" vertical="center" wrapText="1"/>
    </xf>
    <xf numFmtId="0" fontId="9" fillId="0" borderId="3" xfId="22" applyFont="1" applyFill="1" applyBorder="1" applyAlignment="1">
      <alignment horizontal="center" vertical="center" wrapText="1"/>
    </xf>
    <xf numFmtId="0" fontId="9" fillId="0" borderId="3" xfId="23" applyFont="1" applyFill="1" applyBorder="1" applyAlignment="1">
      <alignment horizontal="center" vertical="center" wrapText="1"/>
    </xf>
    <xf numFmtId="0" fontId="10" fillId="0" borderId="3" xfId="23" applyFont="1" applyFill="1" applyBorder="1" applyAlignment="1">
      <alignment horizontal="center" vertical="center" wrapText="1"/>
    </xf>
    <xf numFmtId="0" fontId="20" fillId="0" borderId="0" xfId="16"/>
    <xf numFmtId="0" fontId="7" fillId="0" borderId="1" xfId="0" applyNumberFormat="1" applyFont="1" applyBorder="1" applyAlignment="1">
      <alignment horizontal="right"/>
    </xf>
    <xf numFmtId="0" fontId="7" fillId="7" borderId="1" xfId="0" applyNumberFormat="1" applyFont="1" applyFill="1" applyBorder="1" applyAlignment="1">
      <alignment horizontal="right"/>
    </xf>
    <xf numFmtId="0" fontId="9" fillId="6" borderId="6" xfId="0" applyFont="1" applyFill="1" applyBorder="1" applyAlignment="1">
      <alignment horizontal="right" vertical="center" wrapText="1"/>
    </xf>
    <xf numFmtId="0" fontId="9" fillId="0" borderId="0" xfId="0" applyFont="1"/>
    <xf numFmtId="0" fontId="9" fillId="5" borderId="7" xfId="0" applyFont="1" applyFill="1" applyBorder="1" applyAlignment="1">
      <alignment horizontal="right" vertical="center" wrapText="1"/>
    </xf>
    <xf numFmtId="0" fontId="9" fillId="6" borderId="8" xfId="0" applyFont="1" applyFill="1" applyBorder="1" applyAlignment="1">
      <alignment horizontal="right" vertical="center" wrapText="1"/>
    </xf>
    <xf numFmtId="0" fontId="9" fillId="6" borderId="7" xfId="0" applyFont="1" applyFill="1" applyBorder="1" applyAlignment="1">
      <alignment horizontal="right" vertical="center" wrapText="1"/>
    </xf>
    <xf numFmtId="0" fontId="9" fillId="6" borderId="9" xfId="0" applyFont="1" applyFill="1" applyBorder="1" applyAlignment="1">
      <alignment horizontal="right" vertical="center" wrapText="1"/>
    </xf>
    <xf numFmtId="0" fontId="9" fillId="6" borderId="10" xfId="0" applyFont="1" applyFill="1" applyBorder="1" applyAlignment="1">
      <alignment horizontal="right" vertical="center" wrapText="1"/>
    </xf>
    <xf numFmtId="0" fontId="9" fillId="6" borderId="11" xfId="0" applyFont="1" applyFill="1" applyBorder="1" applyAlignment="1">
      <alignment horizontal="right" vertical="center" wrapText="1"/>
    </xf>
    <xf numFmtId="0" fontId="9" fillId="5" borderId="10" xfId="0" applyFont="1" applyFill="1" applyBorder="1" applyAlignment="1">
      <alignment horizontal="right" vertical="center" wrapText="1"/>
    </xf>
    <xf numFmtId="0" fontId="9" fillId="5" borderId="12" xfId="0" applyFont="1" applyFill="1" applyBorder="1" applyAlignment="1">
      <alignment horizontal="right" vertical="center" wrapText="1"/>
    </xf>
    <xf numFmtId="0" fontId="43" fillId="0" borderId="0" xfId="0" applyFont="1"/>
    <xf numFmtId="0" fontId="7" fillId="7" borderId="14" xfId="0" applyNumberFormat="1" applyFont="1" applyFill="1" applyBorder="1" applyAlignment="1">
      <alignment horizontal="right"/>
    </xf>
    <xf numFmtId="0" fontId="7" fillId="0" borderId="16" xfId="0" applyNumberFormat="1" applyFont="1" applyBorder="1" applyAlignment="1">
      <alignment horizontal="right"/>
    </xf>
    <xf numFmtId="0" fontId="7" fillId="0" borderId="19" xfId="0" applyNumberFormat="1" applyFont="1" applyBorder="1" applyAlignment="1">
      <alignment horizontal="right"/>
    </xf>
    <xf numFmtId="0" fontId="7" fillId="7" borderId="20" xfId="0" applyNumberFormat="1" applyFont="1" applyFill="1" applyBorder="1" applyAlignment="1">
      <alignment horizontal="right"/>
    </xf>
    <xf numFmtId="0" fontId="7" fillId="7" borderId="21" xfId="0" applyNumberFormat="1" applyFont="1" applyFill="1" applyBorder="1" applyAlignment="1">
      <alignment horizontal="right"/>
    </xf>
    <xf numFmtId="0" fontId="0" fillId="0" borderId="22" xfId="0" applyBorder="1"/>
    <xf numFmtId="0" fontId="0" fillId="0" borderId="23" xfId="0" applyBorder="1"/>
    <xf numFmtId="0" fontId="0" fillId="0" borderId="24" xfId="0" applyBorder="1"/>
    <xf numFmtId="0" fontId="44" fillId="8" borderId="25" xfId="0" applyFont="1" applyFill="1" applyBorder="1" applyAlignment="1">
      <alignment vertical="top" wrapText="1"/>
    </xf>
    <xf numFmtId="0" fontId="7" fillId="7" borderId="26" xfId="0" applyNumberFormat="1" applyFont="1" applyFill="1" applyBorder="1" applyAlignment="1">
      <alignment horizontal="right"/>
    </xf>
    <xf numFmtId="0" fontId="44" fillId="8" borderId="27" xfId="0" applyFont="1" applyFill="1" applyBorder="1" applyAlignment="1">
      <alignment vertical="top" wrapText="1"/>
    </xf>
    <xf numFmtId="0" fontId="7" fillId="7" borderId="28" xfId="0" applyNumberFormat="1" applyFont="1" applyFill="1" applyBorder="1" applyAlignment="1">
      <alignment horizontal="right"/>
    </xf>
    <xf numFmtId="0" fontId="7" fillId="7" borderId="29" xfId="0" applyNumberFormat="1" applyFont="1" applyFill="1" applyBorder="1" applyAlignment="1">
      <alignment horizontal="right"/>
    </xf>
    <xf numFmtId="0" fontId="0" fillId="0" borderId="0" xfId="0" applyFill="1" applyBorder="1"/>
    <xf numFmtId="0" fontId="7" fillId="0" borderId="13" xfId="0" applyNumberFormat="1" applyFont="1" applyBorder="1" applyAlignment="1">
      <alignment horizontal="right"/>
    </xf>
    <xf numFmtId="0" fontId="7" fillId="7" borderId="30" xfId="0" applyNumberFormat="1" applyFont="1" applyFill="1" applyBorder="1" applyAlignment="1">
      <alignment horizontal="right"/>
    </xf>
    <xf numFmtId="0" fontId="7" fillId="0" borderId="18" xfId="0" applyNumberFormat="1" applyFont="1" applyBorder="1" applyAlignment="1">
      <alignment horizontal="right"/>
    </xf>
    <xf numFmtId="0" fontId="7" fillId="0" borderId="14" xfId="0" applyNumberFormat="1" applyFont="1" applyBorder="1" applyAlignment="1">
      <alignment horizontal="right"/>
    </xf>
    <xf numFmtId="0" fontId="45" fillId="9" borderId="15" xfId="0" applyFont="1" applyFill="1" applyBorder="1" applyAlignment="1">
      <alignment horizontal="center"/>
    </xf>
    <xf numFmtId="0" fontId="7" fillId="0" borderId="17" xfId="0" applyNumberFormat="1" applyFont="1" applyBorder="1" applyAlignment="1">
      <alignment horizontal="right"/>
    </xf>
    <xf numFmtId="0" fontId="45" fillId="0" borderId="0" xfId="0" applyFont="1" applyFill="1" applyBorder="1" applyAlignment="1">
      <alignment horizontal="center"/>
    </xf>
    <xf numFmtId="0" fontId="7" fillId="0" borderId="0" xfId="0" applyNumberFormat="1" applyFont="1" applyFill="1" applyBorder="1" applyAlignment="1">
      <alignment horizontal="right"/>
    </xf>
    <xf numFmtId="189" fontId="46" fillId="0" borderId="31" xfId="0" applyNumberFormat="1" applyFont="1" applyFill="1" applyBorder="1"/>
    <xf numFmtId="0" fontId="47" fillId="0" borderId="0" xfId="0" applyFont="1"/>
    <xf numFmtId="0" fontId="5" fillId="0" borderId="0" xfId="0" applyFont="1" applyAlignment="1"/>
    <xf numFmtId="0" fontId="10" fillId="0" borderId="0" xfId="19" applyFont="1" applyAlignment="1">
      <alignment horizontal="left" vertical="center" wrapText="1"/>
    </xf>
    <xf numFmtId="0" fontId="27" fillId="0" borderId="0" xfId="20" applyFont="1" applyAlignment="1">
      <alignment vertical="center" wrapText="1"/>
    </xf>
    <xf numFmtId="172" fontId="9" fillId="0" borderId="3" xfId="8" applyFont="1" applyBorder="1" applyAlignment="1">
      <alignment vertical="center" wrapText="1"/>
    </xf>
    <xf numFmtId="0" fontId="9" fillId="0" borderId="0" xfId="39" applyFont="1" applyAlignment="1">
      <alignment vertical="center" wrapText="1"/>
    </xf>
    <xf numFmtId="0" fontId="0" fillId="0" borderId="0" xfId="0" applyAlignment="1">
      <alignment horizontal="center" wrapText="1"/>
    </xf>
    <xf numFmtId="0" fontId="30" fillId="0" borderId="0" xfId="0" applyFont="1" applyFill="1" applyBorder="1" applyAlignment="1">
      <alignment horizontal="right" vertical="center" wrapText="1"/>
    </xf>
    <xf numFmtId="0" fontId="31" fillId="0" borderId="0" xfId="0" applyFont="1" applyFill="1" applyBorder="1" applyAlignment="1">
      <alignment horizontal="left" vertical="center" wrapText="1" indent="1"/>
    </xf>
    <xf numFmtId="0" fontId="32" fillId="0" borderId="0" xfId="0" applyFont="1" applyFill="1" applyBorder="1" applyAlignment="1">
      <alignment horizontal="right" vertical="center" wrapText="1"/>
    </xf>
    <xf numFmtId="0" fontId="33" fillId="0" borderId="0" xfId="0" applyFont="1" applyFill="1" applyBorder="1" applyAlignment="1">
      <alignment horizontal="left" vertical="center" wrapText="1" indent="1"/>
    </xf>
    <xf numFmtId="0" fontId="34" fillId="0" borderId="0" xfId="0" applyFont="1" applyFill="1" applyBorder="1" applyAlignment="1">
      <alignment horizontal="right" vertical="center" wrapText="1"/>
    </xf>
    <xf numFmtId="0" fontId="35" fillId="0" borderId="0" xfId="0" applyFont="1" applyFill="1" applyBorder="1" applyAlignment="1">
      <alignment horizontal="left" vertical="center" wrapText="1" indent="1"/>
    </xf>
    <xf numFmtId="0" fontId="36" fillId="0" borderId="0" xfId="0" applyFont="1" applyFill="1" applyBorder="1" applyAlignment="1">
      <alignment horizontal="right" vertical="center" wrapText="1"/>
    </xf>
    <xf numFmtId="0" fontId="37" fillId="0" borderId="0" xfId="0" applyFont="1" applyFill="1" applyBorder="1" applyAlignment="1">
      <alignment horizontal="left" vertical="center" wrapText="1" indent="1"/>
    </xf>
    <xf numFmtId="0" fontId="38" fillId="0" borderId="0" xfId="0" applyFont="1" applyFill="1" applyBorder="1" applyAlignment="1">
      <alignment horizontal="right" vertical="center" wrapText="1"/>
    </xf>
    <xf numFmtId="0" fontId="39" fillId="0" borderId="0" xfId="0" applyFont="1" applyFill="1" applyBorder="1" applyAlignment="1">
      <alignment horizontal="left" vertical="center" wrapText="1" indent="1"/>
    </xf>
    <xf numFmtId="0" fontId="40" fillId="0" borderId="0" xfId="0" applyFont="1" applyFill="1" applyBorder="1" applyAlignment="1">
      <alignment horizontal="right" vertical="center" wrapText="1"/>
    </xf>
    <xf numFmtId="0" fontId="41" fillId="0" borderId="0" xfId="0" applyFont="1" applyFill="1" applyBorder="1" applyAlignment="1">
      <alignment horizontal="left" vertical="center" wrapText="1" indent="1"/>
    </xf>
    <xf numFmtId="0" fontId="42" fillId="0" borderId="0" xfId="0" applyFont="1" applyFill="1" applyBorder="1" applyAlignment="1">
      <alignment horizontal="right" vertical="center" wrapText="1"/>
    </xf>
  </cellXfs>
  <cellStyles count="43">
    <cellStyle name="Comma" xfId="1" builtinId="3"/>
    <cellStyle name="Hyperlink" xfId="16" builtinId="8"/>
    <cellStyle name="Normal" xfId="0" builtinId="0"/>
    <cellStyle name="ss1" xfId="17"/>
    <cellStyle name="ss10" xfId="2"/>
    <cellStyle name="ss11" xfId="3"/>
    <cellStyle name="ss12" xfId="26"/>
    <cellStyle name="ss13" xfId="27"/>
    <cellStyle name="ss15" xfId="4"/>
    <cellStyle name="ss16" xfId="10"/>
    <cellStyle name="ss17" xfId="5"/>
    <cellStyle name="ss18" xfId="28"/>
    <cellStyle name="ss19" xfId="6"/>
    <cellStyle name="ss2" xfId="18"/>
    <cellStyle name="ss20" xfId="29"/>
    <cellStyle name="ss21" xfId="30"/>
    <cellStyle name="ss22" xfId="44"/>
    <cellStyle name="ss23" xfId="11"/>
    <cellStyle name="ss24" xfId="7"/>
    <cellStyle name="ss25" xfId="31"/>
    <cellStyle name="ss26" xfId="32"/>
    <cellStyle name="ss27" xfId="12"/>
    <cellStyle name="ss28" xfId="9"/>
    <cellStyle name="ss29" xfId="13"/>
    <cellStyle name="ss3" xfId="19"/>
    <cellStyle name="ss30" xfId="33"/>
    <cellStyle name="ss31" xfId="34"/>
    <cellStyle name="ss32" xfId="35"/>
    <cellStyle name="ss33" xfId="36"/>
    <cellStyle name="ss34" xfId="37"/>
    <cellStyle name="ss35" xfId="38"/>
    <cellStyle name="ss36" xfId="8"/>
    <cellStyle name="ss37" xfId="39"/>
    <cellStyle name="ss38" xfId="40"/>
    <cellStyle name="ss39" xfId="41"/>
    <cellStyle name="ss4" xfId="20"/>
    <cellStyle name="ss40" xfId="42"/>
    <cellStyle name="ss41" xfId="43"/>
    <cellStyle name="ss5" xfId="21"/>
    <cellStyle name="ss6" xfId="22"/>
    <cellStyle name="ss7" xfId="23"/>
    <cellStyle name="ss8" xfId="24"/>
    <cellStyle name="ss9" xfId="25"/>
  </cellStyles>
  <dxfs count="0"/>
  <tableStyles count="0" defaultTableStyle="TableStyleMedium2" defaultPivotStyle="PivotStyleLight16"/>
  <colors>
    <mruColors>
      <color rgb="FFA7FFD3"/>
      <color rgb="FF25FF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0"/>
          <c:order val="0"/>
          <c:tx>
            <c:strRef>
              <c:f>'I.3 BERD'!$B$3</c:f>
              <c:strCache>
                <c:ptCount val="1"/>
                <c:pt idx="0">
                  <c:v>Australia</c:v>
                </c:pt>
              </c:strCache>
            </c:strRef>
          </c:tx>
          <c:spPr>
            <a:ln w="28575" cap="rnd">
              <a:solidFill>
                <a:schemeClr val="accent1">
                  <a:shade val="42000"/>
                </a:schemeClr>
              </a:solidFill>
              <a:round/>
            </a:ln>
            <a:effectLst/>
          </c:spPr>
          <c:marker>
            <c:symbol val="circle"/>
            <c:size val="5"/>
            <c:spPr>
              <a:solidFill>
                <a:schemeClr val="accent1">
                  <a:shade val="42000"/>
                </a:schemeClr>
              </a:solidFill>
              <a:ln w="9525">
                <a:solidFill>
                  <a:schemeClr val="accent1">
                    <a:shade val="42000"/>
                  </a:schemeClr>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BERD'!$C$3:$L$3</c:f>
              <c:numCache>
                <c:formatCode>##0.00;\-##0.00</c:formatCode>
                <c:ptCount val="10"/>
                <c:pt idx="0">
                  <c:v>0.92400000000000004</c:v>
                </c:pt>
                <c:pt idx="1">
                  <c:v>0.96699999999999997</c:v>
                </c:pt>
                <c:pt idx="2">
                  <c:v>1.0680000000000001</c:v>
                </c:pt>
                <c:pt idx="3">
                  <c:v>1.151</c:v>
                </c:pt>
                <c:pt idx="5" formatCode="##0.00;\-##0.00;0.00;">
                  <c:v>1.3744183569488</c:v>
                </c:pt>
                <c:pt idx="6" formatCode="##0.00;\-##0.00;0.00;">
                  <c:v>1.2934514755037101</c:v>
                </c:pt>
                <c:pt idx="7" formatCode="##0.00;\-##0.00;0.00;">
                  <c:v>1.27902178120772</c:v>
                </c:pt>
                <c:pt idx="8" formatCode="##0.00;\-##0.00;0.00;">
                  <c:v>1.2312469926641201</c:v>
                </c:pt>
              </c:numCache>
            </c:numRef>
          </c:val>
          <c:smooth val="0"/>
        </c:ser>
        <c:ser>
          <c:idx val="1"/>
          <c:order val="1"/>
          <c:tx>
            <c:strRef>
              <c:f>'I.3 BERD'!$B$4</c:f>
              <c:strCache>
                <c:ptCount val="1"/>
                <c:pt idx="0">
                  <c:v>Canada</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BERD'!$C$4:$L$4</c:f>
              <c:numCache>
                <c:formatCode>##0.00;\-##0.00</c:formatCode>
                <c:ptCount val="10"/>
                <c:pt idx="0">
                  <c:v>1.1639999999999999</c:v>
                </c:pt>
                <c:pt idx="1">
                  <c:v>1.1850000000000001</c:v>
                </c:pt>
                <c:pt idx="2">
                  <c:v>1.1499999999999999</c:v>
                </c:pt>
                <c:pt idx="3">
                  <c:v>1.113</c:v>
                </c:pt>
                <c:pt idx="4" formatCode="##0.00\ \(\p\);\-##0.00\ \(\p\)">
                  <c:v>1.052</c:v>
                </c:pt>
                <c:pt idx="5" formatCode="##0.00\ \(\g\);\-##0.00\ \(\g\);0.00\ \(\g\);\ \(\g\)">
                  <c:v>1.0111945875208199</c:v>
                </c:pt>
                <c:pt idx="6" formatCode="##0.00\ \(\g\);\-##0.00\ \(\g\);0.00\ \(\g\);\ \(\g\)">
                  <c:v>1.0234797930066699</c:v>
                </c:pt>
                <c:pt idx="7" formatCode="##0.00\ \(\g\);\-##0.00\ \(\g\);0.00\ \(\g\);\ \(\g\)">
                  <c:v>0.95040947053598002</c:v>
                </c:pt>
                <c:pt idx="8" formatCode="##0.00\ \(\g\);\-##0.00\ \(\g\);0.00\ \(\g\);\ \(\g\)">
                  <c:v>0.93473836930103005</c:v>
                </c:pt>
                <c:pt idx="9" formatCode="##0.00\ \(\g\);\-##0.00\ \(\g\);0.00\ \(\g\);\ \(\g\)">
                  <c:v>0.88208568239454999</c:v>
                </c:pt>
              </c:numCache>
            </c:numRef>
          </c:val>
          <c:smooth val="0"/>
        </c:ser>
        <c:ser>
          <c:idx val="2"/>
          <c:order val="2"/>
          <c:tx>
            <c:strRef>
              <c:f>'I.3 BERD'!$B$5</c:f>
              <c:strCache>
                <c:ptCount val="1"/>
                <c:pt idx="0">
                  <c:v>Israel</c:v>
                </c:pt>
              </c:strCache>
            </c:strRef>
          </c:tx>
          <c:spPr>
            <a:ln w="28575" cap="rnd">
              <a:solidFill>
                <a:schemeClr val="accent1">
                  <a:shade val="68000"/>
                </a:schemeClr>
              </a:solidFill>
              <a:round/>
            </a:ln>
            <a:effectLst/>
          </c:spPr>
          <c:marker>
            <c:symbol val="circle"/>
            <c:size val="5"/>
            <c:spPr>
              <a:solidFill>
                <a:schemeClr val="accent1">
                  <a:shade val="68000"/>
                </a:schemeClr>
              </a:solidFill>
              <a:ln w="9525">
                <a:solidFill>
                  <a:schemeClr val="accent1">
                    <a:shade val="68000"/>
                  </a:schemeClr>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BERD'!$C$5:$L$5</c:f>
              <c:numCache>
                <c:formatCode>##0.00\ \(\d\);\-##0.00\ \(\d\)</c:formatCode>
                <c:ptCount val="10"/>
                <c:pt idx="0">
                  <c:v>3.1930000000000001</c:v>
                </c:pt>
                <c:pt idx="1">
                  <c:v>3.2440000000000002</c:v>
                </c:pt>
                <c:pt idx="2" formatCode="##0.00\ \(\d\,\p\);\-##0.00\ \(\d\,\p\)">
                  <c:v>3.3969999999999998</c:v>
                </c:pt>
                <c:pt idx="3" formatCode="##0.00\ \(\d\,\p\);\-##0.00\ \(\d\,\p\)">
                  <c:v>3.4580000000000002</c:v>
                </c:pt>
                <c:pt idx="4" formatCode="##0.00\ \(\d\,\p\);\-##0.00\ \(\d\,\p\)">
                  <c:v>3.6840000000000002</c:v>
                </c:pt>
                <c:pt idx="5" formatCode="##0.00\ \(\d\);\-##0.00\ \(\d\);0.00\ \(\d\);\ \(\d\)">
                  <c:v>3.6422150078879798</c:v>
                </c:pt>
                <c:pt idx="6" formatCode="##0.00\ \(\d\);\-##0.00\ \(\d\);0.00\ \(\d\);\ \(\d\)">
                  <c:v>3.46893168747942</c:v>
                </c:pt>
                <c:pt idx="7" formatCode="##0.00\ \(\d\);\-##0.00\ \(\d\);0.00\ \(\d\);\ \(\d\)">
                  <c:v>3.28208509648739</c:v>
                </c:pt>
                <c:pt idx="8" formatCode="##0.00\ \(\d\);\-##0.00\ \(\d\);0.00\ \(\d\);\ \(\d\)">
                  <c:v>3.4043667512540599</c:v>
                </c:pt>
                <c:pt idx="9" formatCode="##0.00\ \(\d\);\-##0.00\ \(\d\);0.00\ \(\d\);\ \(\d\)">
                  <c:v>3.5007502588635999</c:v>
                </c:pt>
              </c:numCache>
            </c:numRef>
          </c:val>
          <c:smooth val="0"/>
        </c:ser>
        <c:ser>
          <c:idx val="3"/>
          <c:order val="3"/>
          <c:tx>
            <c:strRef>
              <c:f>'I.3 BERD'!$B$6</c:f>
              <c:strCache>
                <c:ptCount val="1"/>
                <c:pt idx="0">
                  <c:v>Netherlands</c:v>
                </c:pt>
              </c:strCache>
            </c:strRef>
          </c:tx>
          <c:spPr>
            <a:ln w="28575" cap="rnd">
              <a:solidFill>
                <a:schemeClr val="accent1">
                  <a:shade val="80000"/>
                </a:schemeClr>
              </a:solidFill>
              <a:round/>
            </a:ln>
            <a:effectLst/>
          </c:spPr>
          <c:marker>
            <c:symbol val="circle"/>
            <c:size val="5"/>
            <c:spPr>
              <a:solidFill>
                <a:schemeClr val="accent1">
                  <a:shade val="80000"/>
                </a:schemeClr>
              </a:solidFill>
              <a:ln w="9525">
                <a:solidFill>
                  <a:schemeClr val="accent1">
                    <a:shade val="80000"/>
                  </a:schemeClr>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BERD'!$C$6:$L$6</c:f>
              <c:numCache>
                <c:formatCode>##0.00;\-##0.00</c:formatCode>
                <c:ptCount val="10"/>
                <c:pt idx="0">
                  <c:v>1.0069999999999999</c:v>
                </c:pt>
                <c:pt idx="1">
                  <c:v>1.032</c:v>
                </c:pt>
                <c:pt idx="2">
                  <c:v>1.0069999999999999</c:v>
                </c:pt>
                <c:pt idx="3">
                  <c:v>1.0149999999999999</c:v>
                </c:pt>
                <c:pt idx="4" formatCode="##0.00\ \(\p\);\-##0.00\ \(\p\)">
                  <c:v>1.03</c:v>
                </c:pt>
                <c:pt idx="5" formatCode="##0.00;\-##0.00;0.00;">
                  <c:v>0.82778384193622001</c:v>
                </c:pt>
                <c:pt idx="6" formatCode="##0.00;\-##0.00;0.00;">
                  <c:v>0.79332955557355</c:v>
                </c:pt>
                <c:pt idx="7" formatCode="##0.00;\-##0.00;0.00;">
                  <c:v>0.82627091805065001</c:v>
                </c:pt>
                <c:pt idx="8" formatCode="##0.00\ \(\a\);\-##0.00\ \(\a\);0.00\ \(\a\);\ \(\a\)">
                  <c:v>1.07659450654467</c:v>
                </c:pt>
                <c:pt idx="9" formatCode="##0.00\ \(\a\);\-##0.00\ \(\a\);0.00\ \(\a\);\ \(\a\)">
                  <c:v>1.10476676609786</c:v>
                </c:pt>
              </c:numCache>
            </c:numRef>
          </c:val>
          <c:smooth val="0"/>
        </c:ser>
        <c:ser>
          <c:idx val="4"/>
          <c:order val="4"/>
          <c:tx>
            <c:strRef>
              <c:f>'I.3 BERD'!$B$7</c:f>
              <c:strCache>
                <c:ptCount val="1"/>
                <c:pt idx="0">
                  <c:v>Poland</c:v>
                </c:pt>
              </c:strCache>
            </c:strRef>
          </c:tx>
          <c:spPr>
            <a:ln w="28575" cap="rnd">
              <a:solidFill>
                <a:schemeClr val="accent1">
                  <a:shade val="93000"/>
                </a:schemeClr>
              </a:solidFill>
              <a:round/>
            </a:ln>
            <a:effectLst/>
          </c:spPr>
          <c:marker>
            <c:symbol val="circle"/>
            <c:size val="5"/>
            <c:spPr>
              <a:solidFill>
                <a:schemeClr val="accent1">
                  <a:shade val="93000"/>
                </a:schemeClr>
              </a:solidFill>
              <a:ln w="9525">
                <a:solidFill>
                  <a:schemeClr val="accent1">
                    <a:shade val="93000"/>
                  </a:schemeClr>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BERD'!$C$7:$L$7</c:f>
              <c:numCache>
                <c:formatCode>General</c:formatCode>
                <c:ptCount val="10"/>
                <c:pt idx="0">
                  <c:v>0.14799999999999999</c:v>
                </c:pt>
                <c:pt idx="1">
                  <c:v>0.16</c:v>
                </c:pt>
                <c:pt idx="2">
                  <c:v>0.18</c:v>
                </c:pt>
                <c:pt idx="3">
                  <c:v>0.17499999999999999</c:v>
                </c:pt>
                <c:pt idx="4">
                  <c:v>0.17199999999999999</c:v>
                </c:pt>
                <c:pt idx="5">
                  <c:v>0.18661700025521999</c:v>
                </c:pt>
                <c:pt idx="6">
                  <c:v>0.18979329588428001</c:v>
                </c:pt>
                <c:pt idx="7">
                  <c:v>0.19295832559343001</c:v>
                </c:pt>
                <c:pt idx="8">
                  <c:v>0.22667615870936</c:v>
                </c:pt>
                <c:pt idx="9">
                  <c:v>0.33053529501315998</c:v>
                </c:pt>
              </c:numCache>
            </c:numRef>
          </c:val>
          <c:smooth val="0"/>
        </c:ser>
        <c:ser>
          <c:idx val="5"/>
          <c:order val="5"/>
          <c:tx>
            <c:strRef>
              <c:f>'I.3 BERD'!$B$8</c:f>
              <c:strCache>
                <c:ptCount val="1"/>
                <c:pt idx="0">
                  <c:v>Spain</c:v>
                </c:pt>
              </c:strCache>
            </c:strRef>
          </c:tx>
          <c:spPr>
            <a:ln w="28575" cap="rnd">
              <a:solidFill>
                <a:schemeClr val="accent1">
                  <a:tint val="94000"/>
                </a:schemeClr>
              </a:solidFill>
              <a:round/>
            </a:ln>
            <a:effectLst/>
          </c:spPr>
          <c:marker>
            <c:symbol val="circle"/>
            <c:size val="5"/>
            <c:spPr>
              <a:solidFill>
                <a:schemeClr val="accent1">
                  <a:tint val="94000"/>
                </a:schemeClr>
              </a:solidFill>
              <a:ln w="9525">
                <a:solidFill>
                  <a:schemeClr val="accent1">
                    <a:tint val="94000"/>
                  </a:schemeClr>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BERD'!$C$8:$L$8</c:f>
              <c:numCache>
                <c:formatCode>##0.00;\-##0.00</c:formatCode>
                <c:ptCount val="10"/>
                <c:pt idx="0">
                  <c:v>0.56799999999999995</c:v>
                </c:pt>
                <c:pt idx="1">
                  <c:v>0.57799999999999996</c:v>
                </c:pt>
                <c:pt idx="2">
                  <c:v>0.60399999999999998</c:v>
                </c:pt>
                <c:pt idx="3">
                  <c:v>0.66800000000000004</c:v>
                </c:pt>
                <c:pt idx="4">
                  <c:v>0.70899999999999996</c:v>
                </c:pt>
                <c:pt idx="5" formatCode="##0.00\ \(\a\);\-##0.00\ \(\a\);0.00\ \(\a\);\ \(\a\)">
                  <c:v>0.72329962094844003</c:v>
                </c:pt>
                <c:pt idx="6" formatCode="##0.00;\-##0.00;0.00;">
                  <c:v>0.70133063462319001</c:v>
                </c:pt>
                <c:pt idx="7" formatCode="##0.00;\-##0.00;0.00;">
                  <c:v>0.69445394772752</c:v>
                </c:pt>
                <c:pt idx="8" formatCode="##0.00;\-##0.00;0.00;">
                  <c:v>0.68794025375135004</c:v>
                </c:pt>
                <c:pt idx="9" formatCode="##0.00;\-##0.00;0.00;">
                  <c:v>0.67234295716850001</c:v>
                </c:pt>
              </c:numCache>
            </c:numRef>
          </c:val>
          <c:smooth val="0"/>
        </c:ser>
        <c:ser>
          <c:idx val="6"/>
          <c:order val="6"/>
          <c:tx>
            <c:strRef>
              <c:f>'I.3 BERD'!$B$9</c:f>
              <c:strCache>
                <c:ptCount val="1"/>
                <c:pt idx="0">
                  <c:v>UK</c:v>
                </c:pt>
              </c:strCache>
            </c:strRef>
          </c:tx>
          <c:spPr>
            <a:ln w="28575" cap="rnd">
              <a:solidFill>
                <a:schemeClr val="accent1">
                  <a:tint val="81000"/>
                </a:schemeClr>
              </a:solidFill>
              <a:round/>
            </a:ln>
            <a:effectLst/>
          </c:spPr>
          <c:marker>
            <c:symbol val="circle"/>
            <c:size val="5"/>
            <c:spPr>
              <a:solidFill>
                <a:schemeClr val="accent1">
                  <a:tint val="81000"/>
                </a:schemeClr>
              </a:solidFill>
              <a:ln w="9525">
                <a:solidFill>
                  <a:schemeClr val="accent1">
                    <a:tint val="81000"/>
                  </a:schemeClr>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BERD'!$C$9:$L$9</c:f>
              <c:numCache>
                <c:formatCode>##0.00;\-##0.00</c:formatCode>
                <c:ptCount val="10"/>
                <c:pt idx="0">
                  <c:v>1.1120000000000001</c:v>
                </c:pt>
                <c:pt idx="1">
                  <c:v>1.0549999999999999</c:v>
                </c:pt>
                <c:pt idx="2">
                  <c:v>1.0629999999999999</c:v>
                </c:pt>
                <c:pt idx="3">
                  <c:v>1.0820000000000001</c:v>
                </c:pt>
                <c:pt idx="4" formatCode="##0.00\ \(\p\);\-##0.00\ \(\p\)">
                  <c:v>1.1499999999999999</c:v>
                </c:pt>
                <c:pt idx="5" formatCode="##0.00;\-##0.00;0.00;">
                  <c:v>1.04670529902711</c:v>
                </c:pt>
                <c:pt idx="6" formatCode="##0.00;\-##0.00;0.00;">
                  <c:v>1.0541485847529</c:v>
                </c:pt>
                <c:pt idx="7" formatCode="##0.00;\-##0.00;0.00;">
                  <c:v>1.0310421499456199</c:v>
                </c:pt>
                <c:pt idx="8" formatCode="##0.00;\-##0.00;0.00;">
                  <c:v>1.0761233546622699</c:v>
                </c:pt>
                <c:pt idx="9" formatCode="##0.00;\-##0.00;0.00;">
                  <c:v>1.0333976889954199</c:v>
                </c:pt>
              </c:numCache>
            </c:numRef>
          </c:val>
          <c:smooth val="0"/>
        </c:ser>
        <c:ser>
          <c:idx val="7"/>
          <c:order val="7"/>
          <c:tx>
            <c:strRef>
              <c:f>'I.3 BERD'!$B$10</c:f>
              <c:strCache>
                <c:ptCount val="1"/>
                <c:pt idx="0">
                  <c:v>US</c:v>
                </c:pt>
              </c:strCache>
            </c:strRef>
          </c:tx>
          <c:spPr>
            <a:ln w="28575" cap="rnd">
              <a:solidFill>
                <a:schemeClr val="accent1">
                  <a:tint val="69000"/>
                </a:schemeClr>
              </a:solidFill>
              <a:round/>
            </a:ln>
            <a:effectLst/>
          </c:spPr>
          <c:marker>
            <c:symbol val="circle"/>
            <c:size val="5"/>
            <c:spPr>
              <a:solidFill>
                <a:schemeClr val="accent1">
                  <a:tint val="69000"/>
                </a:schemeClr>
              </a:solidFill>
              <a:ln w="9525">
                <a:solidFill>
                  <a:schemeClr val="accent1">
                    <a:tint val="69000"/>
                  </a:schemeClr>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BERD'!$C$10:$L$10</c:f>
              <c:numCache>
                <c:formatCode>##0.00\ \(\j\);\-##0.00\ \(\j\)</c:formatCode>
                <c:ptCount val="10"/>
                <c:pt idx="0">
                  <c:v>1.84</c:v>
                </c:pt>
                <c:pt idx="1">
                  <c:v>1.7909999999999999</c:v>
                </c:pt>
                <c:pt idx="2">
                  <c:v>1.829</c:v>
                </c:pt>
                <c:pt idx="3">
                  <c:v>1.8879999999999999</c:v>
                </c:pt>
                <c:pt idx="4" formatCode="General">
                  <c:v>1.93</c:v>
                </c:pt>
                <c:pt idx="5" formatCode="##0.00\ \(\j\);\-##0.00\ \(\j\);0.00\ \(\j\);\ \(\j\)">
                  <c:v>1.97492422847569</c:v>
                </c:pt>
                <c:pt idx="6" formatCode="##0.00\ \(\j\);\-##0.00\ \(\j\);0.00\ \(\j\);\ \(\j\)">
                  <c:v>1.95851371201645</c:v>
                </c:pt>
                <c:pt idx="7" formatCode="##0.00\ \(\j\);\-##0.00\ \(\j\);0.00\ \(\j\);\ \(\j\)">
                  <c:v>1.8642736952683601</c:v>
                </c:pt>
                <c:pt idx="8" formatCode="##0.00\ \(\j\);\-##0.00\ \(\j\);0.00\ \(\j\);\ \(\j\)">
                  <c:v>1.8951754518805</c:v>
                </c:pt>
                <c:pt idx="9" formatCode="##0.00\ \(\j\);\-##0.00\ \(\j\);0.00\ \(\j\);\ \(\j\)">
                  <c:v>1.8700005877567201</c:v>
                </c:pt>
              </c:numCache>
            </c:numRef>
          </c:val>
          <c:smooth val="0"/>
        </c:ser>
        <c:ser>
          <c:idx val="8"/>
          <c:order val="8"/>
          <c:tx>
            <c:strRef>
              <c:f>'I.3 BERD'!$B$11</c:f>
              <c:strCache>
                <c:ptCount val="1"/>
                <c:pt idx="0">
                  <c:v>OECD Average</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BERD'!$C$11:$L$11</c:f>
              <c:numCache>
                <c:formatCode>General</c:formatCode>
                <c:ptCount val="10"/>
                <c:pt idx="0">
                  <c:v>1.51</c:v>
                </c:pt>
                <c:pt idx="1">
                  <c:v>1.49</c:v>
                </c:pt>
                <c:pt idx="2">
                  <c:v>1.53</c:v>
                </c:pt>
                <c:pt idx="3">
                  <c:v>1.56</c:v>
                </c:pt>
                <c:pt idx="4">
                  <c:v>1.57791312756778</c:v>
                </c:pt>
                <c:pt idx="5">
                  <c:v>1.63004528345347</c:v>
                </c:pt>
                <c:pt idx="6">
                  <c:v>1.6136063548409501</c:v>
                </c:pt>
                <c:pt idx="7">
                  <c:v>1.57633486504363</c:v>
                </c:pt>
                <c:pt idx="8">
                  <c:v>1.58681261560334</c:v>
                </c:pt>
                <c:pt idx="9">
                  <c:v>1.5786317763005899</c:v>
                </c:pt>
              </c:numCache>
            </c:numRef>
          </c:val>
          <c:smooth val="0"/>
        </c:ser>
        <c:ser>
          <c:idx val="9"/>
          <c:order val="9"/>
          <c:tx>
            <c:strRef>
              <c:f>'I.3 BERD'!$B$12</c:f>
              <c:strCache>
                <c:ptCount val="1"/>
                <c:pt idx="0">
                  <c:v>G7 Average</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numRef>
              <c:f>'I.3 BERD'!$C$2:$L$2</c:f>
              <c:numCache>
                <c:formatCode>General</c:formatCode>
                <c:ptCount val="10"/>
                <c:pt idx="0">
                  <c:v>2003</c:v>
                </c:pt>
                <c:pt idx="1">
                  <c:v>2004</c:v>
                </c:pt>
                <c:pt idx="2">
                  <c:v>2005</c:v>
                </c:pt>
                <c:pt idx="3">
                  <c:v>2006</c:v>
                </c:pt>
                <c:pt idx="4">
                  <c:v>2007</c:v>
                </c:pt>
                <c:pt idx="5">
                  <c:v>2008</c:v>
                </c:pt>
                <c:pt idx="6">
                  <c:v>2009</c:v>
                </c:pt>
                <c:pt idx="7">
                  <c:v>2010</c:v>
                </c:pt>
                <c:pt idx="8">
                  <c:v>2011</c:v>
                </c:pt>
                <c:pt idx="9">
                  <c:v>2012</c:v>
                </c:pt>
              </c:numCache>
            </c:numRef>
          </c:cat>
          <c:val>
            <c:numRef>
              <c:f>'I.3 BERD'!$C$12:$L$12</c:f>
              <c:numCache>
                <c:formatCode>General</c:formatCode>
                <c:ptCount val="10"/>
                <c:pt idx="0">
                  <c:v>1.4528571428571426</c:v>
                </c:pt>
                <c:pt idx="1">
                  <c:v>1.4347142857142858</c:v>
                </c:pt>
                <c:pt idx="2">
                  <c:v>1.4537142857142857</c:v>
                </c:pt>
                <c:pt idx="3">
                  <c:v>1.4796226707866358</c:v>
                </c:pt>
                <c:pt idx="4">
                  <c:v>1.5027722636953986</c:v>
                </c:pt>
                <c:pt idx="5">
                  <c:v>1.4954294835404185</c:v>
                </c:pt>
                <c:pt idx="6">
                  <c:v>1.49087552375889</c:v>
                </c:pt>
                <c:pt idx="7">
                  <c:v>1.455671028677427</c:v>
                </c:pt>
                <c:pt idx="8">
                  <c:v>1.4948160021586856</c:v>
                </c:pt>
                <c:pt idx="9">
                  <c:v>1.4902524264739703</c:v>
                </c:pt>
              </c:numCache>
            </c:numRef>
          </c:val>
          <c:smooth val="0"/>
        </c:ser>
        <c:dLbls>
          <c:showLegendKey val="0"/>
          <c:showVal val="0"/>
          <c:showCatName val="0"/>
          <c:showSerName val="0"/>
          <c:showPercent val="0"/>
          <c:showBubbleSize val="0"/>
        </c:dLbls>
        <c:marker val="1"/>
        <c:smooth val="0"/>
        <c:axId val="281340200"/>
        <c:axId val="281339024"/>
      </c:lineChart>
      <c:catAx>
        <c:axId val="28134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39024"/>
        <c:crosses val="autoZero"/>
        <c:auto val="1"/>
        <c:lblAlgn val="ctr"/>
        <c:lblOffset val="100"/>
        <c:noMultiLvlLbl val="0"/>
      </c:catAx>
      <c:valAx>
        <c:axId val="2813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 Enterprise R&amp;D Spending</a:t>
                </a:r>
                <a:r>
                  <a:rPr lang="en-US" baseline="0"/>
                  <a:t> as a Percent of GDP</a:t>
                </a: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40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Funder: total, all sectors 0 0</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Lit>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Lit>
          </c:cat>
          <c:val>
            <c:numLit>
              <c:formatCode>General</c:formatCode>
              <c:ptCount val="16"/>
              <c:pt idx="0">
                <c:v>27186</c:v>
              </c:pt>
              <c:pt idx="1">
                <c:v>29818</c:v>
              </c:pt>
              <c:pt idx="2">
                <c:v>29645</c:v>
              </c:pt>
              <c:pt idx="3">
                <c:v>30441</c:v>
              </c:pt>
              <c:pt idx="4">
                <c:v>32296</c:v>
              </c:pt>
              <c:pt idx="5">
                <c:v>32856</c:v>
              </c:pt>
              <c:pt idx="6">
                <c:v>33845.309810999999</c:v>
              </c:pt>
              <c:pt idx="7">
                <c:v>34117.761160000002</c:v>
              </c:pt>
              <c:pt idx="8">
                <c:v>33780.588519999998</c:v>
              </c:pt>
              <c:pt idx="9">
                <c:v>33385.944900000002</c:v>
              </c:pt>
              <c:pt idx="10">
                <c:v>33221.229299999999</c:v>
              </c:pt>
              <c:pt idx="11">
                <c:v>33549.852599999998</c:v>
              </c:pt>
              <c:pt idx="12">
                <c:v>34074.152600000001</c:v>
              </c:pt>
              <c:pt idx="13">
                <c:v>32956.7376</c:v>
              </c:pt>
              <c:pt idx="14">
                <c:v>32154</c:v>
              </c:pt>
              <c:pt idx="15">
                <c:v>31604</c:v>
              </c:pt>
            </c:numLit>
          </c:val>
          <c:smooth val="0"/>
        </c:ser>
        <c:ser>
          <c:idx val="0"/>
          <c:order val="1"/>
          <c:tx>
            <c:v>Funder: federal government sector 0 0</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Lit>
              <c:formatCode>General</c:formatCode>
              <c:ptCount val="16"/>
              <c:pt idx="0">
                <c:v>4690</c:v>
              </c:pt>
              <c:pt idx="1">
                <c:v>5263</c:v>
              </c:pt>
              <c:pt idx="2">
                <c:v>5333</c:v>
              </c:pt>
              <c:pt idx="3">
                <c:v>5562</c:v>
              </c:pt>
              <c:pt idx="4">
                <c:v>5611</c:v>
              </c:pt>
              <c:pt idx="5">
                <c:v>6146</c:v>
              </c:pt>
              <c:pt idx="6">
                <c:v>6068.6215260000008</c:v>
              </c:pt>
              <c:pt idx="7">
                <c:v>6226.5652399999999</c:v>
              </c:pt>
              <c:pt idx="8">
                <c:v>6271.4506799999999</c:v>
              </c:pt>
              <c:pt idx="9">
                <c:v>6594.3031000000001</c:v>
              </c:pt>
              <c:pt idx="10">
                <c:v>7031.3104199999989</c:v>
              </c:pt>
              <c:pt idx="11">
                <c:v>6555.2580000000007</c:v>
              </c:pt>
              <c:pt idx="12">
                <c:v>6307.0572000000002</c:v>
              </c:pt>
              <c:pt idx="13">
                <c:v>6376.5288</c:v>
              </c:pt>
              <c:pt idx="14">
                <c:v>6150</c:v>
              </c:pt>
              <c:pt idx="15">
                <c:v>6199</c:v>
              </c:pt>
            </c:numLit>
          </c:val>
          <c:smooth val="0"/>
        </c:ser>
        <c:ser>
          <c:idx val="2"/>
          <c:order val="2"/>
          <c:tx>
            <c:v>Funder: provincial governments sector 0 0</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Lit>
              <c:formatCode>General</c:formatCode>
              <c:ptCount val="16"/>
              <c:pt idx="0">
                <c:v>1132</c:v>
              </c:pt>
              <c:pt idx="1">
                <c:v>1319</c:v>
              </c:pt>
              <c:pt idx="2">
                <c:v>1454</c:v>
              </c:pt>
              <c:pt idx="3">
                <c:v>1672</c:v>
              </c:pt>
              <c:pt idx="4">
                <c:v>1661</c:v>
              </c:pt>
              <c:pt idx="5">
                <c:v>1593</c:v>
              </c:pt>
              <c:pt idx="6">
                <c:v>1708.618412</c:v>
              </c:pt>
              <c:pt idx="7">
                <c:v>1671.92704</c:v>
              </c:pt>
              <c:pt idx="8">
                <c:v>1704.9030399999999</c:v>
              </c:pt>
              <c:pt idx="9">
                <c:v>1836.1217000000001</c:v>
              </c:pt>
              <c:pt idx="10">
                <c:v>1845.0802199999998</c:v>
              </c:pt>
              <c:pt idx="11">
                <c:v>1884.3732</c:v>
              </c:pt>
              <c:pt idx="12">
                <c:v>2138.8154</c:v>
              </c:pt>
              <c:pt idx="13">
                <c:v>1934.8115999999998</c:v>
              </c:pt>
              <c:pt idx="14">
                <c:v>1902.46</c:v>
              </c:pt>
              <c:pt idx="15">
                <c:v>1885</c:v>
              </c:pt>
            </c:numLit>
          </c:val>
          <c:smooth val="0"/>
        </c:ser>
        <c:ser>
          <c:idx val="3"/>
          <c:order val="3"/>
          <c:tx>
            <c:v>Funder: business enterprise sector 7 0 0</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Lit>
              <c:formatCode>General</c:formatCode>
              <c:ptCount val="16"/>
              <c:pt idx="0">
                <c:v>12211</c:v>
              </c:pt>
              <c:pt idx="1">
                <c:v>15014</c:v>
              </c:pt>
              <c:pt idx="2">
                <c:v>15281</c:v>
              </c:pt>
              <c:pt idx="3">
                <c:v>15336</c:v>
              </c:pt>
              <c:pt idx="4">
                <c:v>16223</c:v>
              </c:pt>
              <c:pt idx="5">
                <c:v>16223</c:v>
              </c:pt>
              <c:pt idx="6">
                <c:v>17323.621556000002</c:v>
              </c:pt>
              <c:pt idx="7">
                <c:v>16785.147960000002</c:v>
              </c:pt>
              <c:pt idx="8">
                <c:v>16708.4892</c:v>
              </c:pt>
              <c:pt idx="9">
                <c:v>16198.205800000002</c:v>
              </c:pt>
              <c:pt idx="10">
                <c:v>15598.919219999998</c:v>
              </c:pt>
              <c:pt idx="11">
                <c:v>16426.0854</c:v>
              </c:pt>
              <c:pt idx="12">
                <c:v>16046.8454</c:v>
              </c:pt>
              <c:pt idx="13">
                <c:v>15049.679999999998</c:v>
              </c:pt>
              <c:pt idx="14">
                <c:v>14594</c:v>
              </c:pt>
              <c:pt idx="15">
                <c:v>14042</c:v>
              </c:pt>
            </c:numLit>
          </c:val>
          <c:smooth val="0"/>
        </c:ser>
        <c:ser>
          <c:idx val="4"/>
          <c:order val="4"/>
          <c:tx>
            <c:v>Funder: higher education sector 0 0</c:v>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Lit>
              <c:formatCode>General</c:formatCode>
              <c:ptCount val="16"/>
              <c:pt idx="0">
                <c:v>3825</c:v>
              </c:pt>
              <c:pt idx="1">
                <c:v>3774</c:v>
              </c:pt>
              <c:pt idx="2">
                <c:v>4361</c:v>
              </c:pt>
              <c:pt idx="3">
                <c:v>4424</c:v>
              </c:pt>
              <c:pt idx="4">
                <c:v>5020</c:v>
              </c:pt>
              <c:pt idx="5">
                <c:v>5090</c:v>
              </c:pt>
              <c:pt idx="6">
                <c:v>5161.9364150000001</c:v>
              </c:pt>
              <c:pt idx="7">
                <c:v>5195.2406799999999</c:v>
              </c:pt>
              <c:pt idx="8">
                <c:v>5553.0185999999994</c:v>
              </c:pt>
              <c:pt idx="9">
                <c:v>5345.4744000000001</c:v>
              </c:pt>
              <c:pt idx="10">
                <c:v>5403.6821999999993</c:v>
              </c:pt>
              <c:pt idx="11">
                <c:v>5472.9027000000006</c:v>
              </c:pt>
              <c:pt idx="12">
                <c:v>6402.9028000000008</c:v>
              </c:pt>
              <c:pt idx="13">
                <c:v>6432.192</c:v>
              </c:pt>
              <c:pt idx="14">
                <c:v>6376</c:v>
              </c:pt>
              <c:pt idx="15">
                <c:v>6374</c:v>
              </c:pt>
            </c:numLit>
          </c:val>
          <c:smooth val="0"/>
        </c:ser>
        <c:ser>
          <c:idx val="5"/>
          <c:order val="5"/>
          <c:tx>
            <c:v>Funder: private non-profit sector6 0 0</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Lit>
              <c:formatCode>General</c:formatCode>
              <c:ptCount val="16"/>
              <c:pt idx="0">
                <c:v>589</c:v>
              </c:pt>
              <c:pt idx="1">
                <c:v>690</c:v>
              </c:pt>
              <c:pt idx="2">
                <c:v>792</c:v>
              </c:pt>
              <c:pt idx="3">
                <c:v>786</c:v>
              </c:pt>
              <c:pt idx="4">
                <c:v>890</c:v>
              </c:pt>
              <c:pt idx="5">
                <c:v>919</c:v>
              </c:pt>
              <c:pt idx="6">
                <c:v>962.55274300000008</c:v>
              </c:pt>
              <c:pt idx="7">
                <c:v>1082.4364600000001</c:v>
              </c:pt>
              <c:pt idx="8">
                <c:v>1114.9977999999999</c:v>
              </c:pt>
              <c:pt idx="9">
                <c:v>1046.0464000000002</c:v>
              </c:pt>
              <c:pt idx="10">
                <c:v>1161.1936799999999</c:v>
              </c:pt>
              <c:pt idx="11">
                <c:v>1215.1467</c:v>
              </c:pt>
              <c:pt idx="12">
                <c:v>1240.7838000000002</c:v>
              </c:pt>
              <c:pt idx="13">
                <c:v>1202.9435999999998</c:v>
              </c:pt>
              <c:pt idx="14">
                <c:v>1192</c:v>
              </c:pt>
              <c:pt idx="15">
                <c:v>1191</c:v>
              </c:pt>
            </c:numLit>
          </c:val>
          <c:smooth val="0"/>
        </c:ser>
        <c:dLbls>
          <c:showLegendKey val="0"/>
          <c:showVal val="0"/>
          <c:showCatName val="0"/>
          <c:showSerName val="0"/>
          <c:showPercent val="0"/>
          <c:showBubbleSize val="0"/>
        </c:dLbls>
        <c:marker val="1"/>
        <c:smooth val="0"/>
        <c:axId val="522662824"/>
        <c:axId val="522663608"/>
      </c:lineChart>
      <c:catAx>
        <c:axId val="52266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63608"/>
        <c:crosses val="autoZero"/>
        <c:auto val="1"/>
        <c:lblAlgn val="ctr"/>
        <c:lblOffset val="100"/>
        <c:noMultiLvlLbl val="0"/>
      </c:catAx>
      <c:valAx>
        <c:axId val="522663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Expenditure on NSERC and SSHRC </a:t>
                </a:r>
              </a:p>
              <a:p>
                <a:pPr>
                  <a:defRPr/>
                </a:pPr>
                <a:r>
                  <a:rPr lang="en-CA"/>
                  <a:t>(millions of 2015 dollars)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62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'III.1 NSERC Disc vs Innov'!$E$3</c:f>
              <c:strCache>
                <c:ptCount val="1"/>
                <c:pt idx="0">
                  <c:v>Discovery Expenditured (Inflation Corrected 2015 Million of Dollars)</c:v>
                </c:pt>
              </c:strCache>
            </c:strRef>
          </c:tx>
          <c:spPr>
            <a:solidFill>
              <a:schemeClr val="accent1"/>
            </a:solidFill>
            <a:ln>
              <a:noFill/>
            </a:ln>
            <a:effectLst/>
          </c:spPr>
          <c:invertIfNegative val="0"/>
          <c:cat>
            <c:numRef>
              <c:f>'III.1 NSERC Disc vs Innov'!$B$4:$B$20</c:f>
              <c:numCache>
                <c:formatCode>General</c:formatCode>
                <c:ptCount val="17"/>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numCache>
            </c:numRef>
          </c:cat>
          <c:val>
            <c:numRef>
              <c:f>'III.1 NSERC Disc vs Innov'!$E$4:$E$20</c:f>
              <c:numCache>
                <c:formatCode>General</c:formatCode>
                <c:ptCount val="17"/>
                <c:pt idx="0">
                  <c:v>400.07019500000001</c:v>
                </c:pt>
                <c:pt idx="1">
                  <c:v>414.73330299999998</c:v>
                </c:pt>
                <c:pt idx="2">
                  <c:v>415.189548</c:v>
                </c:pt>
                <c:pt idx="3">
                  <c:v>384.92078700000002</c:v>
                </c:pt>
                <c:pt idx="4">
                  <c:v>395.87650500000001</c:v>
                </c:pt>
                <c:pt idx="5">
                  <c:v>426.77665200000001</c:v>
                </c:pt>
                <c:pt idx="6">
                  <c:v>456.16157199999998</c:v>
                </c:pt>
                <c:pt idx="7">
                  <c:v>474.18006600000001</c:v>
                </c:pt>
                <c:pt idx="8">
                  <c:v>489.75370700000002</c:v>
                </c:pt>
                <c:pt idx="9">
                  <c:v>496.30816099999998</c:v>
                </c:pt>
                <c:pt idx="10">
                  <c:v>474.87194699999998</c:v>
                </c:pt>
                <c:pt idx="11">
                  <c:v>476.86668800000001</c:v>
                </c:pt>
                <c:pt idx="12">
                  <c:v>459.88024899999999</c:v>
                </c:pt>
                <c:pt idx="13">
                  <c:v>448.56583499999999</c:v>
                </c:pt>
                <c:pt idx="14">
                  <c:v>427.886864</c:v>
                </c:pt>
                <c:pt idx="15">
                  <c:v>443.843704</c:v>
                </c:pt>
                <c:pt idx="16">
                  <c:v>409.04112900000001</c:v>
                </c:pt>
              </c:numCache>
            </c:numRef>
          </c:val>
        </c:ser>
        <c:ser>
          <c:idx val="1"/>
          <c:order val="1"/>
          <c:tx>
            <c:strRef>
              <c:f>'III.1 NSERC Disc vs Innov'!$H$3</c:f>
              <c:strCache>
                <c:ptCount val="1"/>
                <c:pt idx="0">
                  <c:v>Innovation Expenditured (Inflation Corrected 2015 Million of Dollars)</c:v>
                </c:pt>
              </c:strCache>
            </c:strRef>
          </c:tx>
          <c:spPr>
            <a:solidFill>
              <a:schemeClr val="accent2"/>
            </a:solidFill>
            <a:ln>
              <a:noFill/>
            </a:ln>
            <a:effectLst/>
          </c:spPr>
          <c:invertIfNegative val="0"/>
          <c:cat>
            <c:numRef>
              <c:f>'III.1 NSERC Disc vs Innov'!$B$4:$B$20</c:f>
              <c:numCache>
                <c:formatCode>General</c:formatCode>
                <c:ptCount val="17"/>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numCache>
            </c:numRef>
          </c:cat>
          <c:val>
            <c:numRef>
              <c:f>'III.1 NSERC Disc vs Innov'!$H$4:$H$20</c:f>
              <c:numCache>
                <c:formatCode>General</c:formatCode>
                <c:ptCount val="17"/>
                <c:pt idx="0">
                  <c:v>154.110995</c:v>
                </c:pt>
                <c:pt idx="1">
                  <c:v>196.01198299999999</c:v>
                </c:pt>
                <c:pt idx="2">
                  <c:v>189.26596799999999</c:v>
                </c:pt>
                <c:pt idx="3">
                  <c:v>192.612403</c:v>
                </c:pt>
                <c:pt idx="4">
                  <c:v>204.310823</c:v>
                </c:pt>
                <c:pt idx="5">
                  <c:v>214.7671</c:v>
                </c:pt>
                <c:pt idx="6">
                  <c:v>224.76223999999999</c:v>
                </c:pt>
                <c:pt idx="7">
                  <c:v>227.69647699999999</c:v>
                </c:pt>
                <c:pt idx="8">
                  <c:v>223.339618</c:v>
                </c:pt>
                <c:pt idx="9">
                  <c:v>317.753108</c:v>
                </c:pt>
                <c:pt idx="10">
                  <c:v>307.549532</c:v>
                </c:pt>
                <c:pt idx="11">
                  <c:v>328.08772599999998</c:v>
                </c:pt>
                <c:pt idx="12">
                  <c:v>350.59205300000002</c:v>
                </c:pt>
                <c:pt idx="13">
                  <c:v>362.11188700000002</c:v>
                </c:pt>
                <c:pt idx="14">
                  <c:v>358.27947399999999</c:v>
                </c:pt>
                <c:pt idx="15">
                  <c:v>359.35621400000002</c:v>
                </c:pt>
                <c:pt idx="16">
                  <c:v>374.00071600000001</c:v>
                </c:pt>
              </c:numCache>
            </c:numRef>
          </c:val>
        </c:ser>
        <c:dLbls>
          <c:showLegendKey val="0"/>
          <c:showVal val="0"/>
          <c:showCatName val="0"/>
          <c:showSerName val="0"/>
          <c:showPercent val="0"/>
          <c:showBubbleSize val="0"/>
        </c:dLbls>
        <c:gapWidth val="219"/>
        <c:overlap val="-27"/>
        <c:axId val="522664784"/>
        <c:axId val="522664392"/>
      </c:barChart>
      <c:catAx>
        <c:axId val="52266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64392"/>
        <c:crosses val="autoZero"/>
        <c:auto val="1"/>
        <c:lblAlgn val="ctr"/>
        <c:lblOffset val="100"/>
        <c:noMultiLvlLbl val="0"/>
      </c:catAx>
      <c:valAx>
        <c:axId val="52266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6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238125</xdr:colOff>
      <xdr:row>1</xdr:row>
      <xdr:rowOff>0</xdr:rowOff>
    </xdr:from>
    <xdr:to>
      <xdr:col>19</xdr:col>
      <xdr:colOff>542925</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552450</xdr:colOff>
      <xdr:row>23</xdr:row>
      <xdr:rowOff>104775</xdr:rowOff>
    </xdr:from>
    <xdr:to>
      <xdr:col>18</xdr:col>
      <xdr:colOff>514350</xdr:colOff>
      <xdr:row>45</xdr:row>
      <xdr:rowOff>71437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590550</xdr:colOff>
      <xdr:row>2</xdr:row>
      <xdr:rowOff>633412</xdr:rowOff>
    </xdr:from>
    <xdr:to>
      <xdr:col>16</xdr:col>
      <xdr:colOff>285750</xdr:colOff>
      <xdr:row>16</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localhost/OECDStat_Metadata/ShowMetadata.ashx?Dataset=MSTI_PUB&amp;Coords=%5bCOU%5d.%5bCZE%5d&amp;ShowOnWeb=true&amp;Lang=en" TargetMode="External"/><Relationship Id="rId13" Type="http://schemas.openxmlformats.org/officeDocument/2006/relationships/comments" Target="../comments2.xml"/><Relationship Id="rId3" Type="http://schemas.openxmlformats.org/officeDocument/2006/relationships/hyperlink" Target="http://localhost/OECDStat_Metadata/ShowMetadata.ashx?Dataset=MSTI_PUB&amp;Coords=%5bCOU%5d.%5bFRA%5d&amp;ShowOnWeb=true&amp;Lang=en" TargetMode="External"/><Relationship Id="rId7" Type="http://schemas.openxmlformats.org/officeDocument/2006/relationships/hyperlink" Target="http://localhost/OECDStat_Metadata/ShowMetadata.ashx?Dataset=MSTI_PUB&amp;Coords=%5bCOU%5d.%5bCHL%5d&amp;ShowOnWeb=true&amp;Lang=en" TargetMode="External"/><Relationship Id="rId12" Type="http://schemas.openxmlformats.org/officeDocument/2006/relationships/vmlDrawing" Target="../drawings/vmlDrawing2.vml"/><Relationship Id="rId2" Type="http://schemas.openxmlformats.org/officeDocument/2006/relationships/hyperlink" Target="http://localhost/OECDStat_Metadata/ShowMetadata.ashx?Dataset=MSTI_PUB&amp;Coords=%5bCOU%5d.%5bFIN%5d&amp;ShowOnWeb=true&amp;Lang=en" TargetMode="External"/><Relationship Id="rId1" Type="http://schemas.openxmlformats.org/officeDocument/2006/relationships/hyperlink" Target="http://localhost/OECDStat_Metadata/ShowMetadata.ashx?Dataset=MSTI_PUB&amp;Coords=%5bCOU%5d.%5bDNK%5d&amp;ShowOnWeb=true&amp;Lang=en" TargetMode="External"/><Relationship Id="rId6" Type="http://schemas.openxmlformats.org/officeDocument/2006/relationships/hyperlink" Target="http://localhost/OECDStat_Metadata/ShowMetadata.ashx?Dataset=MSTI_PUB&amp;Coords=%5bCOU%5d.%5bCAN%5d&amp;ShowOnWeb=true&amp;Lang=en" TargetMode="External"/><Relationship Id="rId11" Type="http://schemas.openxmlformats.org/officeDocument/2006/relationships/hyperlink" Target="http://localhost/OECDStat_Metadata/ShowMetadata.ashx?Dataset=MSTI_PUB&amp;Coords=%5bCOU%5d.%5bFRA%5d&amp;ShowOnWeb=true&amp;Lang=en" TargetMode="External"/><Relationship Id="rId5" Type="http://schemas.openxmlformats.org/officeDocument/2006/relationships/hyperlink" Target="http://localhost/OECDStat_Metadata/ShowMetadata.ashx?Dataset=MSTI_PUB&amp;Coords=%5bCOU%5d.%5bAUS%5d&amp;ShowOnWeb=true&amp;Lang=en" TargetMode="External"/><Relationship Id="rId10" Type="http://schemas.openxmlformats.org/officeDocument/2006/relationships/hyperlink" Target="http://localhost/OECDStat_Metadata/ShowMetadata.ashx?Dataset=MSTI_PUB&amp;Coords=%5bCOU%5d.%5bFIN%5d&amp;ShowOnWeb=true&amp;Lang=en" TargetMode="External"/><Relationship Id="rId4" Type="http://schemas.openxmlformats.org/officeDocument/2006/relationships/hyperlink" Target="http://localhost/OECDStat_Metadata/ShowMetadata.ashx?Dataset=MSTI_PUB&amp;Coords=%5bCOU%5d.%5bAUS%5d&amp;ShowOnWeb=true&amp;Lang=en" TargetMode="External"/><Relationship Id="rId9" Type="http://schemas.openxmlformats.org/officeDocument/2006/relationships/hyperlink" Target="http://localhost/OECDStat_Metadata/ShowMetadata.ashx?Dataset=MSTI_PUB&amp;Coords=%5bCOU%5d.%5bDNK%5d&amp;ShowOnWeb=true&amp;Lang=en"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hyperlink" Target="http://www.statcan.gc.ca/"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K42"/>
  <sheetViews>
    <sheetView workbookViewId="0">
      <selection activeCell="C1" sqref="C1"/>
    </sheetView>
  </sheetViews>
  <sheetFormatPr defaultRowHeight="15" x14ac:dyDescent="0.25"/>
  <cols>
    <col min="2" max="2" width="11.140625" customWidth="1"/>
  </cols>
  <sheetData>
    <row r="1" spans="1:37" x14ac:dyDescent="0.25">
      <c r="A1" s="19" t="s">
        <v>68</v>
      </c>
      <c r="C1" s="6" t="s">
        <v>156</v>
      </c>
    </row>
    <row r="2" spans="1:37" x14ac:dyDescent="0.25">
      <c r="AK2" s="12"/>
    </row>
    <row r="3" spans="1:37" x14ac:dyDescent="0.25">
      <c r="AK3" s="12"/>
    </row>
    <row r="4" spans="1:37" x14ac:dyDescent="0.25">
      <c r="B4" s="12"/>
      <c r="C4" s="15" t="s">
        <v>8</v>
      </c>
      <c r="D4" s="15" t="s">
        <v>9</v>
      </c>
      <c r="E4" s="15" t="s">
        <v>10</v>
      </c>
      <c r="F4" s="15" t="s">
        <v>11</v>
      </c>
      <c r="G4" s="15" t="s">
        <v>12</v>
      </c>
      <c r="H4" s="15" t="s">
        <v>13</v>
      </c>
      <c r="I4" s="15" t="s">
        <v>14</v>
      </c>
      <c r="J4" s="15" t="s">
        <v>15</v>
      </c>
      <c r="K4" s="15" t="s">
        <v>16</v>
      </c>
      <c r="L4" s="15" t="s">
        <v>17</v>
      </c>
      <c r="M4" s="15" t="s">
        <v>18</v>
      </c>
      <c r="N4" s="15" t="s">
        <v>19</v>
      </c>
      <c r="O4" s="15" t="s">
        <v>20</v>
      </c>
      <c r="P4" s="15" t="s">
        <v>21</v>
      </c>
      <c r="Q4" s="15" t="s">
        <v>22</v>
      </c>
      <c r="R4" s="15" t="s">
        <v>23</v>
      </c>
      <c r="S4" s="15" t="s">
        <v>24</v>
      </c>
      <c r="T4" s="15" t="s">
        <v>25</v>
      </c>
      <c r="U4" s="15" t="s">
        <v>26</v>
      </c>
      <c r="V4" s="15" t="s">
        <v>27</v>
      </c>
      <c r="W4" s="15" t="s">
        <v>28</v>
      </c>
      <c r="X4" s="15" t="s">
        <v>29</v>
      </c>
      <c r="Y4" s="15" t="s">
        <v>30</v>
      </c>
      <c r="Z4" s="15" t="s">
        <v>31</v>
      </c>
      <c r="AA4" s="15" t="s">
        <v>32</v>
      </c>
      <c r="AB4" s="15" t="s">
        <v>33</v>
      </c>
      <c r="AC4" s="15" t="s">
        <v>34</v>
      </c>
      <c r="AD4" s="15" t="s">
        <v>35</v>
      </c>
      <c r="AE4" s="15" t="s">
        <v>36</v>
      </c>
      <c r="AF4" s="15" t="s">
        <v>37</v>
      </c>
      <c r="AG4" s="15" t="s">
        <v>38</v>
      </c>
      <c r="AH4" s="15" t="s">
        <v>39</v>
      </c>
      <c r="AI4" s="15" t="s">
        <v>40</v>
      </c>
      <c r="AJ4" s="15" t="s">
        <v>41</v>
      </c>
      <c r="AK4" s="12"/>
    </row>
    <row r="5" spans="1:37" x14ac:dyDescent="0.25">
      <c r="B5" s="14" t="s">
        <v>42</v>
      </c>
      <c r="C5" s="13">
        <v>0.9</v>
      </c>
      <c r="D5" s="13"/>
      <c r="E5" s="13"/>
      <c r="F5" s="13">
        <v>1.02</v>
      </c>
      <c r="G5" s="13"/>
      <c r="H5" s="13">
        <v>1.18</v>
      </c>
      <c r="I5" s="13">
        <v>1.1399999999999999</v>
      </c>
      <c r="J5" s="13">
        <v>1.1599999999999999</v>
      </c>
      <c r="K5" s="13"/>
      <c r="L5" s="13">
        <v>1.26</v>
      </c>
      <c r="M5" s="13"/>
      <c r="N5" s="13">
        <v>1.46</v>
      </c>
      <c r="O5" s="13"/>
      <c r="P5" s="13">
        <v>1.51</v>
      </c>
      <c r="Q5" s="13"/>
      <c r="R5" s="13">
        <v>1.58</v>
      </c>
      <c r="S5" s="13"/>
      <c r="T5" s="13">
        <v>1.44</v>
      </c>
      <c r="U5" s="13"/>
      <c r="V5" s="13">
        <v>1.48</v>
      </c>
      <c r="W5" s="13"/>
      <c r="X5" s="13">
        <v>1.65</v>
      </c>
      <c r="Y5" s="13"/>
      <c r="Z5" s="13">
        <v>1.73</v>
      </c>
      <c r="AA5" s="13"/>
      <c r="AB5" s="13">
        <v>2</v>
      </c>
      <c r="AC5" s="13"/>
      <c r="AD5" s="13">
        <v>2.25</v>
      </c>
      <c r="AE5" s="13"/>
      <c r="AF5" s="13">
        <v>2.2000000000000002</v>
      </c>
      <c r="AG5" s="13">
        <v>2.13</v>
      </c>
      <c r="AH5" s="13"/>
      <c r="AI5" s="13"/>
      <c r="AJ5" s="13"/>
      <c r="AK5" s="12"/>
    </row>
    <row r="6" spans="1:37" x14ac:dyDescent="0.25">
      <c r="B6" s="14" t="s">
        <v>43</v>
      </c>
      <c r="C6" s="13">
        <v>1.2</v>
      </c>
      <c r="D6" s="13">
        <v>1.34</v>
      </c>
      <c r="E6" s="13">
        <v>1.31</v>
      </c>
      <c r="F6" s="13">
        <v>1.35</v>
      </c>
      <c r="G6" s="13">
        <v>1.39</v>
      </c>
      <c r="H6" s="13">
        <v>1.43</v>
      </c>
      <c r="I6" s="13">
        <v>1.38</v>
      </c>
      <c r="J6" s="13">
        <v>1.36</v>
      </c>
      <c r="K6" s="13">
        <v>1.43</v>
      </c>
      <c r="L6" s="13">
        <v>1.49</v>
      </c>
      <c r="M6" s="13">
        <v>1.55</v>
      </c>
      <c r="N6" s="13">
        <v>1.59</v>
      </c>
      <c r="O6" s="13">
        <v>1.64</v>
      </c>
      <c r="P6" s="13">
        <v>1.7</v>
      </c>
      <c r="Q6" s="13">
        <v>1.66</v>
      </c>
      <c r="R6" s="13">
        <v>1.62</v>
      </c>
      <c r="S6" s="13">
        <v>1.62</v>
      </c>
      <c r="T6" s="13">
        <v>1.72</v>
      </c>
      <c r="U6" s="13">
        <v>1.76</v>
      </c>
      <c r="V6" s="13">
        <v>1.87</v>
      </c>
      <c r="W6" s="13">
        <v>2.04</v>
      </c>
      <c r="X6" s="13">
        <v>1.99</v>
      </c>
      <c r="Y6" s="13">
        <v>1.99</v>
      </c>
      <c r="Z6" s="13">
        <v>2.0099999999999998</v>
      </c>
      <c r="AA6" s="13">
        <v>1.99</v>
      </c>
      <c r="AB6" s="13">
        <v>1.96</v>
      </c>
      <c r="AC6" s="13">
        <v>1.92</v>
      </c>
      <c r="AD6" s="13">
        <v>1.87</v>
      </c>
      <c r="AE6" s="13">
        <v>1.92</v>
      </c>
      <c r="AF6" s="13">
        <v>1.84</v>
      </c>
      <c r="AG6" s="13">
        <v>1.78</v>
      </c>
      <c r="AH6" s="13">
        <v>1.71</v>
      </c>
      <c r="AI6" s="13">
        <v>1.62</v>
      </c>
      <c r="AJ6" s="13"/>
      <c r="AK6" s="12"/>
    </row>
    <row r="7" spans="1:37" x14ac:dyDescent="0.25">
      <c r="B7" s="16" t="s">
        <v>44</v>
      </c>
      <c r="C7" s="13"/>
      <c r="D7" s="13"/>
      <c r="E7" s="13"/>
      <c r="F7" s="13"/>
      <c r="G7" s="13"/>
      <c r="H7" s="13"/>
      <c r="I7" s="13"/>
      <c r="J7" s="13"/>
      <c r="K7" s="13"/>
      <c r="L7" s="13"/>
      <c r="M7" s="13">
        <v>2.2400000000000002</v>
      </c>
      <c r="N7" s="13">
        <v>2.2999999999999998</v>
      </c>
      <c r="O7" s="13">
        <v>2.4</v>
      </c>
      <c r="P7" s="13">
        <v>2.4500000000000002</v>
      </c>
      <c r="Q7" s="13">
        <v>2.46</v>
      </c>
      <c r="R7" s="13">
        <v>2.61</v>
      </c>
      <c r="S7" s="13">
        <v>2.84</v>
      </c>
      <c r="T7" s="13">
        <v>2.94</v>
      </c>
      <c r="U7" s="13">
        <v>3.35</v>
      </c>
      <c r="V7" s="13">
        <v>3.96</v>
      </c>
      <c r="W7" s="13">
        <v>4.22</v>
      </c>
      <c r="X7" s="13">
        <v>4.17</v>
      </c>
      <c r="Y7" s="13">
        <v>3.94</v>
      </c>
      <c r="Z7" s="13">
        <v>3.92</v>
      </c>
      <c r="AA7" s="13">
        <v>4.09</v>
      </c>
      <c r="AB7" s="13">
        <v>4.1900000000000004</v>
      </c>
      <c r="AC7" s="13">
        <v>4.4800000000000004</v>
      </c>
      <c r="AD7" s="13">
        <v>4.3899999999999997</v>
      </c>
      <c r="AE7" s="13">
        <v>4.1500000000000004</v>
      </c>
      <c r="AF7" s="13">
        <v>3.96</v>
      </c>
      <c r="AG7" s="13">
        <v>4.0999999999999996</v>
      </c>
      <c r="AH7" s="13">
        <v>4.25</v>
      </c>
      <c r="AI7" s="13">
        <v>4.21</v>
      </c>
      <c r="AJ7" s="13"/>
      <c r="AK7" s="12"/>
    </row>
    <row r="8" spans="1:37" x14ac:dyDescent="0.25">
      <c r="B8" s="14" t="s">
        <v>45</v>
      </c>
      <c r="C8" s="13">
        <v>2.35</v>
      </c>
      <c r="D8" s="13">
        <v>2.42</v>
      </c>
      <c r="E8" s="13">
        <v>2.4300000000000002</v>
      </c>
      <c r="F8" s="13">
        <v>2.4300000000000002</v>
      </c>
      <c r="G8" s="13">
        <v>2.6</v>
      </c>
      <c r="H8" s="13">
        <v>2.63</v>
      </c>
      <c r="I8" s="13">
        <v>2.74</v>
      </c>
      <c r="J8" s="13">
        <v>2.73</v>
      </c>
      <c r="K8" s="13">
        <v>2.71</v>
      </c>
      <c r="L8" s="13">
        <v>2.61</v>
      </c>
      <c r="M8" s="13">
        <v>2.4</v>
      </c>
      <c r="N8" s="13">
        <v>2.2799999999999998</v>
      </c>
      <c r="O8" s="13">
        <v>2.21</v>
      </c>
      <c r="P8" s="13">
        <v>2.13</v>
      </c>
      <c r="Q8" s="13">
        <v>2.13</v>
      </c>
      <c r="R8" s="13">
        <v>2.14</v>
      </c>
      <c r="S8" s="13">
        <v>2.1800000000000002</v>
      </c>
      <c r="T8" s="13">
        <v>2.2200000000000002</v>
      </c>
      <c r="U8" s="13">
        <v>2.34</v>
      </c>
      <c r="V8" s="13">
        <v>2.4</v>
      </c>
      <c r="W8" s="13">
        <v>2.39</v>
      </c>
      <c r="X8" s="13">
        <v>2.42</v>
      </c>
      <c r="Y8" s="13">
        <v>2.46</v>
      </c>
      <c r="Z8" s="13">
        <v>2.42</v>
      </c>
      <c r="AA8" s="13">
        <v>2.4300000000000002</v>
      </c>
      <c r="AB8" s="13">
        <v>2.46</v>
      </c>
      <c r="AC8" s="13">
        <v>2.4500000000000002</v>
      </c>
      <c r="AD8" s="13">
        <v>2.6</v>
      </c>
      <c r="AE8" s="13">
        <v>2.73</v>
      </c>
      <c r="AF8" s="13">
        <v>2.72</v>
      </c>
      <c r="AG8" s="13">
        <v>2.8</v>
      </c>
      <c r="AH8" s="13">
        <v>2.88</v>
      </c>
      <c r="AI8" s="13">
        <v>2.85</v>
      </c>
      <c r="AJ8" s="13"/>
      <c r="AK8" s="12"/>
    </row>
    <row r="9" spans="1:37" x14ac:dyDescent="0.25">
      <c r="B9" s="14" t="s">
        <v>46</v>
      </c>
      <c r="C9" s="13"/>
      <c r="D9" s="13"/>
      <c r="E9" s="13"/>
      <c r="F9" s="13"/>
      <c r="G9" s="13"/>
      <c r="H9" s="13"/>
      <c r="I9" s="13"/>
      <c r="J9" s="13"/>
      <c r="K9" s="13"/>
      <c r="L9" s="13">
        <v>0.86</v>
      </c>
      <c r="M9" s="13">
        <v>0.72</v>
      </c>
      <c r="N9" s="13">
        <v>0.74</v>
      </c>
      <c r="O9" s="13">
        <v>0.74</v>
      </c>
      <c r="P9" s="13">
        <v>0.68</v>
      </c>
      <c r="Q9" s="13">
        <v>0.62</v>
      </c>
      <c r="R9" s="13">
        <v>0.64</v>
      </c>
      <c r="S9" s="13">
        <v>0.64</v>
      </c>
      <c r="T9" s="13">
        <v>0.66</v>
      </c>
      <c r="U9" s="13">
        <v>0.68</v>
      </c>
      <c r="V9" s="13">
        <v>0.64</v>
      </c>
      <c r="W9" s="13">
        <v>0.62</v>
      </c>
      <c r="X9" s="13">
        <v>0.56000000000000005</v>
      </c>
      <c r="Y9" s="13">
        <v>0.54</v>
      </c>
      <c r="Z9" s="13">
        <v>0.56000000000000005</v>
      </c>
      <c r="AA9" s="13">
        <v>0.56999999999999995</v>
      </c>
      <c r="AB9" s="13">
        <v>0.55000000000000004</v>
      </c>
      <c r="AC9" s="13">
        <v>0.56000000000000005</v>
      </c>
      <c r="AD9" s="13">
        <v>0.6</v>
      </c>
      <c r="AE9" s="13">
        <v>0.67</v>
      </c>
      <c r="AF9" s="13">
        <v>0.72</v>
      </c>
      <c r="AG9" s="13">
        <v>0.75</v>
      </c>
      <c r="AH9" s="13">
        <v>0.89</v>
      </c>
      <c r="AI9" s="13">
        <v>0.87</v>
      </c>
      <c r="AJ9" s="13"/>
      <c r="AK9" s="12"/>
    </row>
    <row r="10" spans="1:37" x14ac:dyDescent="0.25">
      <c r="B10" s="14" t="s">
        <v>47</v>
      </c>
      <c r="C10" s="13">
        <v>0.39</v>
      </c>
      <c r="D10" s="13">
        <v>0.45</v>
      </c>
      <c r="E10" s="13">
        <v>0.44</v>
      </c>
      <c r="F10" s="13">
        <v>0.46</v>
      </c>
      <c r="G10" s="13">
        <v>0.51</v>
      </c>
      <c r="H10" s="13">
        <v>0.56000000000000005</v>
      </c>
      <c r="I10" s="13">
        <v>0.59</v>
      </c>
      <c r="J10" s="13">
        <v>0.66</v>
      </c>
      <c r="K10" s="13">
        <v>0.69</v>
      </c>
      <c r="L10" s="13">
        <v>0.78</v>
      </c>
      <c r="M10" s="13">
        <v>0.8</v>
      </c>
      <c r="N10" s="13">
        <v>0.84</v>
      </c>
      <c r="O10" s="13">
        <v>0.84</v>
      </c>
      <c r="P10" s="13">
        <v>0.77</v>
      </c>
      <c r="Q10" s="13">
        <v>0.77</v>
      </c>
      <c r="R10" s="13">
        <v>0.79</v>
      </c>
      <c r="S10" s="13">
        <v>0.78</v>
      </c>
      <c r="T10" s="13">
        <v>0.85</v>
      </c>
      <c r="U10" s="13">
        <v>0.84</v>
      </c>
      <c r="V10" s="13">
        <v>0.88</v>
      </c>
      <c r="W10" s="13">
        <v>0.89</v>
      </c>
      <c r="X10" s="13">
        <v>0.96</v>
      </c>
      <c r="Y10" s="13">
        <v>1.02</v>
      </c>
      <c r="Z10" s="13">
        <v>1.04</v>
      </c>
      <c r="AA10" s="13">
        <v>1.1000000000000001</v>
      </c>
      <c r="AB10" s="13">
        <v>1.17</v>
      </c>
      <c r="AC10" s="13">
        <v>1.23</v>
      </c>
      <c r="AD10" s="13">
        <v>1.32</v>
      </c>
      <c r="AE10" s="13">
        <v>1.35</v>
      </c>
      <c r="AF10" s="13">
        <v>1.35</v>
      </c>
      <c r="AG10" s="13">
        <v>1.32</v>
      </c>
      <c r="AH10" s="13">
        <v>1.27</v>
      </c>
      <c r="AI10" s="13">
        <v>1.24</v>
      </c>
      <c r="AJ10" s="13"/>
      <c r="AK10" s="12"/>
    </row>
    <row r="11" spans="1:37" x14ac:dyDescent="0.25">
      <c r="B11" s="14" t="s">
        <v>56</v>
      </c>
      <c r="C11" s="13">
        <v>2.2400000000000002</v>
      </c>
      <c r="D11" s="13"/>
      <c r="E11" s="13">
        <v>2.06</v>
      </c>
      <c r="F11" s="13"/>
      <c r="G11" s="13">
        <v>2.09</v>
      </c>
      <c r="H11" s="13">
        <v>2.1</v>
      </c>
      <c r="I11" s="13">
        <v>2.02</v>
      </c>
      <c r="J11" s="13">
        <v>1.96</v>
      </c>
      <c r="K11" s="13">
        <v>1.95</v>
      </c>
      <c r="L11" s="13">
        <v>1.95</v>
      </c>
      <c r="M11" s="13">
        <v>1.87</v>
      </c>
      <c r="N11" s="13">
        <v>1.84</v>
      </c>
      <c r="O11" s="13">
        <v>1.86</v>
      </c>
      <c r="P11" s="13">
        <v>1.84</v>
      </c>
      <c r="Q11" s="13">
        <v>1.79</v>
      </c>
      <c r="R11" s="13">
        <v>1.71</v>
      </c>
      <c r="S11" s="13">
        <v>1.67</v>
      </c>
      <c r="T11" s="13">
        <v>1.67</v>
      </c>
      <c r="U11" s="13">
        <v>1.76</v>
      </c>
      <c r="V11" s="13">
        <v>1.73</v>
      </c>
      <c r="W11" s="13">
        <v>1.72</v>
      </c>
      <c r="X11" s="13">
        <v>1.72</v>
      </c>
      <c r="Y11" s="13">
        <v>1.67</v>
      </c>
      <c r="Z11" s="13">
        <v>1.61</v>
      </c>
      <c r="AA11" s="13">
        <v>1.63</v>
      </c>
      <c r="AB11" s="13">
        <v>1.65</v>
      </c>
      <c r="AC11" s="13">
        <v>1.69</v>
      </c>
      <c r="AD11" s="13">
        <v>1.69</v>
      </c>
      <c r="AE11" s="13">
        <v>1.75</v>
      </c>
      <c r="AF11" s="13">
        <v>1.69</v>
      </c>
      <c r="AG11" s="13">
        <v>1.69</v>
      </c>
      <c r="AH11" s="13">
        <v>1.63</v>
      </c>
      <c r="AI11" s="13">
        <v>1.63</v>
      </c>
      <c r="AJ11" s="13"/>
      <c r="AK11" s="12"/>
    </row>
    <row r="12" spans="1:37" x14ac:dyDescent="0.25">
      <c r="B12" s="14" t="s">
        <v>48</v>
      </c>
      <c r="C12" s="13">
        <v>2.27</v>
      </c>
      <c r="D12" s="13">
        <v>2.4300000000000002</v>
      </c>
      <c r="E12" s="13">
        <v>2.48</v>
      </c>
      <c r="F12" s="13">
        <v>2.5499999999999998</v>
      </c>
      <c r="G12" s="13">
        <v>2.65</v>
      </c>
      <c r="H12" s="13">
        <v>2.63</v>
      </c>
      <c r="I12" s="13">
        <v>2.6</v>
      </c>
      <c r="J12" s="13">
        <v>2.5499999999999998</v>
      </c>
      <c r="K12" s="13">
        <v>2.5099999999999998</v>
      </c>
      <c r="L12" s="13">
        <v>2.5499999999999998</v>
      </c>
      <c r="M12" s="13">
        <v>2.61</v>
      </c>
      <c r="N12" s="13">
        <v>2.54</v>
      </c>
      <c r="O12" s="13">
        <v>2.42</v>
      </c>
      <c r="P12" s="13">
        <v>2.3199999999999998</v>
      </c>
      <c r="Q12" s="13">
        <v>2.4</v>
      </c>
      <c r="R12" s="13">
        <v>2.44</v>
      </c>
      <c r="S12" s="13">
        <v>2.4700000000000002</v>
      </c>
      <c r="T12" s="13">
        <v>2.5</v>
      </c>
      <c r="U12" s="13">
        <v>2.54</v>
      </c>
      <c r="V12" s="13">
        <v>2.62</v>
      </c>
      <c r="W12" s="13">
        <v>2.64</v>
      </c>
      <c r="X12" s="13">
        <v>2.5499999999999998</v>
      </c>
      <c r="Y12" s="13">
        <v>2.5499999999999998</v>
      </c>
      <c r="Z12" s="13">
        <v>2.4900000000000002</v>
      </c>
      <c r="AA12" s="13">
        <v>2.5099999999999998</v>
      </c>
      <c r="AB12" s="13">
        <v>2.5499999999999998</v>
      </c>
      <c r="AC12" s="13">
        <v>2.63</v>
      </c>
      <c r="AD12" s="13">
        <v>2.77</v>
      </c>
      <c r="AE12" s="13">
        <v>2.82</v>
      </c>
      <c r="AF12" s="13">
        <v>2.74</v>
      </c>
      <c r="AG12" s="13">
        <v>2.76</v>
      </c>
      <c r="AH12" s="13">
        <v>2.7</v>
      </c>
      <c r="AI12" s="13">
        <v>2.73</v>
      </c>
      <c r="AJ12" s="13"/>
      <c r="AK12" s="12"/>
    </row>
    <row r="13" spans="1:37" x14ac:dyDescent="0.25">
      <c r="B13" s="14" t="s">
        <v>50</v>
      </c>
      <c r="C13" s="13">
        <v>1.85</v>
      </c>
      <c r="D13" s="13">
        <v>1.94</v>
      </c>
      <c r="E13" s="13">
        <v>1.99</v>
      </c>
      <c r="F13" s="13">
        <v>2.0499999999999998</v>
      </c>
      <c r="G13" s="13">
        <v>2.15</v>
      </c>
      <c r="H13" s="13">
        <v>2.15</v>
      </c>
      <c r="I13" s="13">
        <v>2.16</v>
      </c>
      <c r="J13" s="13">
        <v>2.14</v>
      </c>
      <c r="K13" s="13">
        <v>2.15</v>
      </c>
      <c r="L13" s="13">
        <v>2.1800000000000002</v>
      </c>
      <c r="M13" s="13">
        <v>2.1</v>
      </c>
      <c r="N13" s="13">
        <v>2.0699999999999998</v>
      </c>
      <c r="O13" s="13">
        <v>2.02</v>
      </c>
      <c r="P13" s="13">
        <v>1.97</v>
      </c>
      <c r="Q13" s="13">
        <v>1.99</v>
      </c>
      <c r="R13" s="13">
        <v>2.0099999999999998</v>
      </c>
      <c r="S13" s="13">
        <v>2.0299999999999998</v>
      </c>
      <c r="T13" s="13">
        <v>2.06</v>
      </c>
      <c r="U13" s="13">
        <v>2.1</v>
      </c>
      <c r="V13" s="13">
        <v>2.14</v>
      </c>
      <c r="W13" s="13">
        <v>2.1800000000000002</v>
      </c>
      <c r="X13" s="13">
        <v>2.15</v>
      </c>
      <c r="Y13" s="13">
        <v>2.16</v>
      </c>
      <c r="Z13" s="13">
        <v>2.13</v>
      </c>
      <c r="AA13" s="13">
        <v>2.16</v>
      </c>
      <c r="AB13" s="13">
        <v>2.19</v>
      </c>
      <c r="AC13" s="13">
        <v>2.2200000000000002</v>
      </c>
      <c r="AD13" s="13">
        <v>2.29</v>
      </c>
      <c r="AE13" s="13">
        <v>2.34</v>
      </c>
      <c r="AF13" s="13">
        <v>2.2999999999999998</v>
      </c>
      <c r="AG13" s="13">
        <v>2.33</v>
      </c>
      <c r="AH13" s="13">
        <v>2.33</v>
      </c>
      <c r="AI13" s="13">
        <v>2.36</v>
      </c>
      <c r="AJ13" s="13" t="s">
        <v>49</v>
      </c>
      <c r="AK13" s="12"/>
    </row>
    <row r="14" spans="1:37" x14ac:dyDescent="0.25">
      <c r="B14" s="14" t="s">
        <v>51</v>
      </c>
      <c r="C14" s="12">
        <v>1.7162500000000001</v>
      </c>
      <c r="D14" s="12">
        <v>1.8566666666666667</v>
      </c>
      <c r="E14" s="12">
        <v>1.9214285714285715</v>
      </c>
      <c r="F14" s="12">
        <v>1.8199999999999998</v>
      </c>
      <c r="G14" s="12">
        <v>2.06</v>
      </c>
      <c r="H14" s="12">
        <v>1.9537499999999999</v>
      </c>
      <c r="I14" s="12">
        <v>1.9625000000000001</v>
      </c>
      <c r="J14" s="12">
        <v>1.9525000000000001</v>
      </c>
      <c r="K14" s="12">
        <v>2.0871428571428572</v>
      </c>
      <c r="L14" s="12">
        <v>2.0062499999999996</v>
      </c>
      <c r="M14" s="12">
        <v>2.0800000000000005</v>
      </c>
      <c r="N14" s="12">
        <v>1.96875</v>
      </c>
      <c r="O14" s="12">
        <v>2.0114285714285716</v>
      </c>
      <c r="P14" s="12">
        <v>1.9112499999999999</v>
      </c>
      <c r="Q14" s="12">
        <v>1.9728571428571429</v>
      </c>
      <c r="R14" s="12">
        <v>1.9275</v>
      </c>
      <c r="S14" s="12">
        <v>1.985714285714286</v>
      </c>
      <c r="T14" s="12">
        <v>1.95</v>
      </c>
      <c r="U14" s="12">
        <v>2.0657142857142858</v>
      </c>
      <c r="V14" s="12">
        <v>2.0237500000000002</v>
      </c>
      <c r="W14" s="12">
        <v>2.1471428571428572</v>
      </c>
      <c r="X14" s="12">
        <v>2.0874999999999999</v>
      </c>
      <c r="Y14" s="12">
        <v>2.14</v>
      </c>
      <c r="Z14" s="12">
        <v>2.0662500000000001</v>
      </c>
      <c r="AA14" s="12">
        <v>2.137142857142857</v>
      </c>
      <c r="AB14" s="12">
        <v>2.1462499999999998</v>
      </c>
      <c r="AC14" s="12">
        <v>2.1857142857142859</v>
      </c>
      <c r="AD14" s="12">
        <v>2.2337500000000001</v>
      </c>
      <c r="AE14" s="12">
        <v>2.2871428571428569</v>
      </c>
      <c r="AF14" s="12">
        <v>2.2300000000000004</v>
      </c>
      <c r="AG14" s="12">
        <v>2.2424999999999997</v>
      </c>
      <c r="AH14" s="12">
        <v>2.2514285714285713</v>
      </c>
      <c r="AI14" s="12">
        <v>2.2557142857142858</v>
      </c>
      <c r="AJ14" s="12"/>
      <c r="AK14" s="12"/>
    </row>
    <row r="15" spans="1:37" x14ac:dyDescent="0.25">
      <c r="B15" s="9"/>
      <c r="C15" s="9"/>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row>
    <row r="16" spans="1:37" x14ac:dyDescent="0.25">
      <c r="A16" s="48" t="s">
        <v>158</v>
      </c>
      <c r="B16" s="9"/>
      <c r="C16" s="9"/>
      <c r="E16" s="12"/>
      <c r="F16" s="12"/>
      <c r="G16" s="12"/>
      <c r="H16" s="12"/>
      <c r="I16" s="12"/>
      <c r="J16" s="12"/>
      <c r="L16" s="9"/>
      <c r="M16" s="9"/>
      <c r="O16" s="12"/>
      <c r="P16" s="12"/>
      <c r="Q16" s="12"/>
      <c r="S16" s="9"/>
      <c r="T16" s="9"/>
      <c r="V16" s="12"/>
      <c r="W16" s="12"/>
      <c r="X16" s="12"/>
      <c r="Z16" s="9"/>
      <c r="AA16" s="9"/>
      <c r="AC16" s="12"/>
      <c r="AD16" s="12"/>
      <c r="AF16" s="9"/>
      <c r="AG16" s="9"/>
      <c r="AI16" s="12"/>
      <c r="AJ16" s="12"/>
      <c r="AK16" s="12"/>
    </row>
    <row r="17" spans="1:37" x14ac:dyDescent="0.25">
      <c r="B17" s="9"/>
      <c r="C17" s="9"/>
      <c r="E17" s="12"/>
      <c r="F17" s="12"/>
      <c r="G17" s="12"/>
      <c r="H17" s="12"/>
      <c r="I17" s="12"/>
      <c r="J17" s="12"/>
      <c r="L17" s="9"/>
      <c r="M17" s="9"/>
      <c r="O17" s="12"/>
      <c r="P17" s="12"/>
      <c r="Q17" s="12"/>
      <c r="S17" s="9"/>
      <c r="T17" s="9"/>
      <c r="V17" s="12"/>
      <c r="W17" s="12"/>
      <c r="X17" s="12"/>
      <c r="Z17" s="9"/>
      <c r="AA17" s="9"/>
      <c r="AC17" s="12"/>
      <c r="AD17" s="12"/>
      <c r="AF17" s="9"/>
      <c r="AG17" s="9"/>
      <c r="AI17" s="12"/>
      <c r="AJ17" s="12"/>
      <c r="AK17" s="12"/>
    </row>
    <row r="18" spans="1:37" x14ac:dyDescent="0.25">
      <c r="B18" s="12"/>
      <c r="C18" s="15" t="s">
        <v>27</v>
      </c>
      <c r="D18" s="15" t="s">
        <v>28</v>
      </c>
      <c r="E18" s="15" t="s">
        <v>29</v>
      </c>
      <c r="F18" s="15" t="s">
        <v>30</v>
      </c>
      <c r="G18" s="15" t="s">
        <v>31</v>
      </c>
      <c r="H18" s="15" t="s">
        <v>32</v>
      </c>
      <c r="I18" s="15" t="s">
        <v>33</v>
      </c>
      <c r="J18" s="15" t="s">
        <v>34</v>
      </c>
      <c r="K18" s="15" t="s">
        <v>35</v>
      </c>
      <c r="L18" s="15" t="s">
        <v>36</v>
      </c>
      <c r="M18" s="15" t="s">
        <v>37</v>
      </c>
      <c r="N18" s="15" t="s">
        <v>38</v>
      </c>
      <c r="O18" s="15" t="s">
        <v>39</v>
      </c>
      <c r="P18" s="15" t="s">
        <v>40</v>
      </c>
      <c r="Q18" s="15" t="s">
        <v>41</v>
      </c>
      <c r="R18" s="15"/>
      <c r="S18" s="15"/>
      <c r="T18" s="15"/>
      <c r="U18" s="15"/>
      <c r="AK18" s="10"/>
    </row>
    <row r="19" spans="1:37" x14ac:dyDescent="0.25">
      <c r="B19" s="14" t="s">
        <v>42</v>
      </c>
      <c r="C19" s="112">
        <v>45.51</v>
      </c>
      <c r="D19" s="112"/>
      <c r="E19" s="112">
        <v>41.18</v>
      </c>
      <c r="F19" s="112"/>
      <c r="G19" s="112">
        <v>40.270000000000003</v>
      </c>
      <c r="H19" s="112"/>
      <c r="I19" s="112">
        <v>37.590000000000003</v>
      </c>
      <c r="J19" s="112"/>
      <c r="K19" s="112">
        <v>34.6</v>
      </c>
      <c r="L19" s="112"/>
      <c r="M19" s="112"/>
      <c r="N19" s="112"/>
      <c r="O19" s="112"/>
      <c r="P19" s="112"/>
      <c r="Q19" s="112"/>
      <c r="R19" s="112"/>
      <c r="S19" s="13"/>
      <c r="T19" s="13"/>
      <c r="U19" s="13"/>
      <c r="V19" s="13"/>
      <c r="W19" s="13"/>
      <c r="X19" s="13"/>
      <c r="Y19" s="13"/>
      <c r="Z19" s="13"/>
      <c r="AA19" s="13"/>
      <c r="AB19" s="13"/>
      <c r="AC19" s="13"/>
      <c r="AD19" s="13"/>
      <c r="AE19" s="13"/>
      <c r="AF19" s="13"/>
      <c r="AG19" s="13"/>
      <c r="AH19" s="13"/>
      <c r="AI19" s="13"/>
      <c r="AJ19" s="13"/>
      <c r="AK19" s="8"/>
    </row>
    <row r="20" spans="1:37" x14ac:dyDescent="0.25">
      <c r="B20" s="14" t="s">
        <v>43</v>
      </c>
      <c r="C20" s="113">
        <v>29.29</v>
      </c>
      <c r="D20" s="113">
        <v>29.18</v>
      </c>
      <c r="E20" s="113">
        <v>31.59</v>
      </c>
      <c r="F20" s="113">
        <v>31.44</v>
      </c>
      <c r="G20" s="113">
        <v>31.04</v>
      </c>
      <c r="H20" s="113">
        <v>31.79</v>
      </c>
      <c r="I20" s="113">
        <v>31.1</v>
      </c>
      <c r="J20" s="113">
        <v>31.97</v>
      </c>
      <c r="K20" s="113">
        <v>34.020000000000003</v>
      </c>
      <c r="L20" s="113">
        <v>34.56</v>
      </c>
      <c r="M20" s="113">
        <v>35.18</v>
      </c>
      <c r="N20" s="113">
        <v>34.39</v>
      </c>
      <c r="O20" s="113">
        <v>34.32</v>
      </c>
      <c r="P20" s="113">
        <v>34.86</v>
      </c>
      <c r="Q20" s="113" t="s">
        <v>49</v>
      </c>
      <c r="R20" s="113" t="s">
        <v>49</v>
      </c>
      <c r="S20" s="13"/>
      <c r="T20" s="13"/>
      <c r="U20" s="13"/>
      <c r="V20" s="13"/>
      <c r="W20" s="13"/>
      <c r="X20" s="13"/>
      <c r="Y20" s="13"/>
      <c r="Z20" s="13"/>
      <c r="AA20" s="13"/>
      <c r="AB20" s="13"/>
      <c r="AC20" s="13"/>
      <c r="AD20" s="13"/>
      <c r="AE20" s="13"/>
      <c r="AF20" s="13"/>
      <c r="AG20" s="13"/>
      <c r="AH20" s="13"/>
      <c r="AI20" s="13"/>
      <c r="AJ20" s="13"/>
      <c r="AK20" s="8"/>
    </row>
    <row r="21" spans="1:37" x14ac:dyDescent="0.25">
      <c r="B21" s="16" t="s">
        <v>44</v>
      </c>
      <c r="C21" s="113">
        <v>21.85</v>
      </c>
      <c r="D21" s="113">
        <v>20.18</v>
      </c>
      <c r="E21" s="113">
        <v>19.260000000000002</v>
      </c>
      <c r="F21" s="113">
        <v>20.27</v>
      </c>
      <c r="G21" s="113">
        <v>17.48</v>
      </c>
      <c r="H21" s="113">
        <v>14.46</v>
      </c>
      <c r="I21" s="113">
        <v>13.38</v>
      </c>
      <c r="J21" s="113">
        <v>12.18</v>
      </c>
      <c r="K21" s="113">
        <v>12.2</v>
      </c>
      <c r="L21" s="113">
        <v>12.84</v>
      </c>
      <c r="M21" s="113">
        <v>12.45</v>
      </c>
      <c r="N21" s="113">
        <v>11.36</v>
      </c>
      <c r="O21" s="113">
        <v>12.13</v>
      </c>
      <c r="P21" s="113"/>
      <c r="Q21" s="113" t="s">
        <v>49</v>
      </c>
      <c r="R21" s="113" t="s">
        <v>49</v>
      </c>
      <c r="S21" s="13"/>
      <c r="T21" s="13"/>
      <c r="U21" s="13"/>
      <c r="V21" s="13"/>
      <c r="W21" s="13"/>
      <c r="X21" s="13"/>
      <c r="Y21" s="13"/>
      <c r="Z21" s="13"/>
      <c r="AA21" s="13"/>
      <c r="AB21" s="13"/>
      <c r="AC21" s="13"/>
      <c r="AD21" s="13"/>
      <c r="AE21" s="13"/>
      <c r="AF21" s="13"/>
      <c r="AG21" s="13"/>
      <c r="AH21" s="13"/>
      <c r="AI21" s="13"/>
      <c r="AJ21" s="13"/>
    </row>
    <row r="22" spans="1:37" x14ac:dyDescent="0.25">
      <c r="B22" s="14" t="s">
        <v>45</v>
      </c>
      <c r="C22" s="113"/>
      <c r="D22" s="113">
        <v>38.69</v>
      </c>
      <c r="E22" s="113"/>
      <c r="F22" s="113">
        <v>40.340000000000003</v>
      </c>
      <c r="G22" s="113"/>
      <c r="H22" s="113">
        <v>38.85</v>
      </c>
      <c r="I22" s="113"/>
      <c r="J22" s="113">
        <v>38.03</v>
      </c>
      <c r="K22" s="113"/>
      <c r="L22" s="113">
        <v>40.89</v>
      </c>
      <c r="M22" s="113"/>
      <c r="N22" s="113">
        <v>33.94</v>
      </c>
      <c r="O22" s="113">
        <v>32.43</v>
      </c>
      <c r="P22" s="113">
        <v>33.340000000000003</v>
      </c>
      <c r="Q22" s="113" t="s">
        <v>49</v>
      </c>
      <c r="R22" s="113" t="s">
        <v>49</v>
      </c>
      <c r="S22" s="13"/>
      <c r="T22" s="13"/>
      <c r="U22" s="13"/>
      <c r="V22" s="13"/>
      <c r="W22" s="13"/>
      <c r="X22" s="13"/>
      <c r="Y22" s="13"/>
      <c r="Z22" s="13"/>
      <c r="AA22" s="13"/>
      <c r="AB22" s="13"/>
      <c r="AC22" s="13"/>
      <c r="AD22" s="13"/>
      <c r="AE22" s="13"/>
      <c r="AF22" s="13"/>
      <c r="AG22" s="13"/>
      <c r="AH22" s="13"/>
      <c r="AI22" s="13"/>
      <c r="AJ22" s="13"/>
    </row>
    <row r="23" spans="1:37" x14ac:dyDescent="0.25">
      <c r="B23" s="14" t="s">
        <v>46</v>
      </c>
      <c r="C23" s="112">
        <v>66.55</v>
      </c>
      <c r="D23" s="112">
        <v>64.78</v>
      </c>
      <c r="E23" s="112">
        <v>61.92</v>
      </c>
      <c r="F23" s="112">
        <v>62.72</v>
      </c>
      <c r="G23" s="112">
        <v>61.66</v>
      </c>
      <c r="H23" s="112">
        <v>57.71</v>
      </c>
      <c r="I23" s="112">
        <v>57.45</v>
      </c>
      <c r="J23" s="112">
        <v>58.61</v>
      </c>
      <c r="K23" s="112">
        <v>59.79</v>
      </c>
      <c r="L23" s="112">
        <v>60.44</v>
      </c>
      <c r="M23" s="112">
        <v>60.93</v>
      </c>
      <c r="N23" s="112">
        <v>55.8</v>
      </c>
      <c r="O23" s="112">
        <v>51.33</v>
      </c>
      <c r="P23" s="112">
        <v>47.24</v>
      </c>
      <c r="Q23" s="112" t="s">
        <v>49</v>
      </c>
      <c r="R23" s="112" t="s">
        <v>49</v>
      </c>
      <c r="S23" s="13"/>
      <c r="T23" s="13"/>
      <c r="U23" s="13"/>
      <c r="V23" s="13"/>
      <c r="W23" s="13"/>
      <c r="X23" s="13"/>
      <c r="Y23" s="13"/>
      <c r="Z23" s="13"/>
      <c r="AA23" s="13"/>
      <c r="AB23" s="13"/>
      <c r="AC23" s="13"/>
      <c r="AD23" s="13"/>
      <c r="AE23" s="13"/>
      <c r="AF23" s="13"/>
      <c r="AG23" s="13"/>
      <c r="AH23" s="13"/>
      <c r="AI23" s="13"/>
      <c r="AJ23" s="13"/>
    </row>
    <row r="24" spans="1:37" x14ac:dyDescent="0.25">
      <c r="B24" s="14" t="s">
        <v>47</v>
      </c>
      <c r="C24" s="112">
        <v>38.64</v>
      </c>
      <c r="D24" s="112">
        <v>39.869999999999997</v>
      </c>
      <c r="E24" s="112">
        <v>39.1</v>
      </c>
      <c r="F24" s="112">
        <v>40.07</v>
      </c>
      <c r="G24" s="112">
        <v>41.01</v>
      </c>
      <c r="H24" s="112">
        <v>42.99</v>
      </c>
      <c r="I24" s="112">
        <v>42.49</v>
      </c>
      <c r="J24" s="112">
        <v>43.66</v>
      </c>
      <c r="K24" s="112">
        <v>45.57</v>
      </c>
      <c r="L24" s="112">
        <v>47.1</v>
      </c>
      <c r="M24" s="112">
        <v>46.64</v>
      </c>
      <c r="N24" s="112">
        <v>44.48</v>
      </c>
      <c r="O24" s="112">
        <v>43.13</v>
      </c>
      <c r="P24" s="112">
        <v>41.63</v>
      </c>
      <c r="Q24" s="112" t="s">
        <v>49</v>
      </c>
      <c r="R24" s="112" t="s">
        <v>49</v>
      </c>
      <c r="S24" s="13"/>
      <c r="T24" s="13"/>
      <c r="U24" s="13"/>
      <c r="V24" s="13"/>
      <c r="W24" s="13"/>
      <c r="X24" s="13"/>
      <c r="Y24" s="13"/>
      <c r="Z24" s="13"/>
      <c r="AA24" s="13"/>
      <c r="AB24" s="13"/>
      <c r="AC24" s="13"/>
      <c r="AD24" s="13"/>
      <c r="AE24" s="13"/>
      <c r="AF24" s="13"/>
      <c r="AG24" s="13"/>
      <c r="AH24" s="13"/>
      <c r="AI24" s="13"/>
      <c r="AJ24" s="13"/>
    </row>
    <row r="25" spans="1:37" x14ac:dyDescent="0.25">
      <c r="B25" s="14" t="s">
        <v>56</v>
      </c>
      <c r="C25" s="112">
        <v>30.23</v>
      </c>
      <c r="D25" s="112">
        <v>28.86</v>
      </c>
      <c r="E25" s="112">
        <v>28.88</v>
      </c>
      <c r="F25" s="112">
        <v>31.75</v>
      </c>
      <c r="G25" s="112">
        <v>32.92</v>
      </c>
      <c r="H25" s="112">
        <v>32.729999999999997</v>
      </c>
      <c r="I25" s="112">
        <v>31.87</v>
      </c>
      <c r="J25" s="112">
        <v>30.92</v>
      </c>
      <c r="K25" s="112">
        <v>30.66</v>
      </c>
      <c r="L25" s="112">
        <v>32.549999999999997</v>
      </c>
      <c r="M25" s="112">
        <v>32.28</v>
      </c>
      <c r="N25" s="112">
        <v>30.45</v>
      </c>
      <c r="O25" s="112">
        <v>28.67</v>
      </c>
      <c r="P25" s="112">
        <v>26.99</v>
      </c>
      <c r="Q25" s="112" t="s">
        <v>49</v>
      </c>
      <c r="R25" s="112" t="s">
        <v>49</v>
      </c>
      <c r="S25" s="13"/>
      <c r="T25" s="13"/>
      <c r="U25" s="13"/>
      <c r="V25" s="13"/>
      <c r="W25" s="13"/>
      <c r="X25" s="13"/>
      <c r="Y25" s="13"/>
      <c r="Z25" s="13"/>
      <c r="AA25" s="13"/>
      <c r="AB25" s="13"/>
      <c r="AC25" s="13"/>
      <c r="AD25" s="13"/>
      <c r="AE25" s="13"/>
      <c r="AF25" s="13"/>
      <c r="AG25" s="13"/>
      <c r="AH25" s="13"/>
      <c r="AI25" s="13"/>
      <c r="AJ25" s="13"/>
      <c r="AK25" s="9"/>
    </row>
    <row r="26" spans="1:37" x14ac:dyDescent="0.25">
      <c r="B26" s="14" t="s">
        <v>48</v>
      </c>
      <c r="C26" s="113">
        <v>26.24</v>
      </c>
      <c r="D26" s="113">
        <v>27.79</v>
      </c>
      <c r="E26" s="113">
        <v>29.81</v>
      </c>
      <c r="F26" s="113">
        <v>30.75</v>
      </c>
      <c r="G26" s="113">
        <v>31.56</v>
      </c>
      <c r="H26" s="113">
        <v>30.79</v>
      </c>
      <c r="I26" s="113">
        <v>29.86</v>
      </c>
      <c r="J26" s="113">
        <v>29.17</v>
      </c>
      <c r="K26" s="113">
        <v>30.39</v>
      </c>
      <c r="L26" s="113">
        <v>32.659999999999997</v>
      </c>
      <c r="M26" s="113">
        <v>32.61</v>
      </c>
      <c r="N26" s="113">
        <v>31.09</v>
      </c>
      <c r="O26" s="113">
        <v>29.76</v>
      </c>
      <c r="P26" s="113">
        <v>27.75</v>
      </c>
      <c r="Q26" s="113" t="s">
        <v>49</v>
      </c>
      <c r="R26" s="113" t="s">
        <v>49</v>
      </c>
      <c r="S26" s="13"/>
      <c r="T26" s="13"/>
      <c r="U26" s="13"/>
      <c r="V26" s="13"/>
      <c r="W26" s="13"/>
      <c r="X26" s="13"/>
      <c r="Y26" s="13"/>
      <c r="Z26" s="13"/>
      <c r="AA26" s="13"/>
      <c r="AB26" s="13"/>
      <c r="AC26" s="13"/>
      <c r="AD26" s="13"/>
      <c r="AE26" s="13"/>
      <c r="AF26" s="13"/>
      <c r="AG26" s="13"/>
      <c r="AH26" s="13"/>
      <c r="AI26" s="13"/>
      <c r="AJ26" s="13"/>
      <c r="AK26" s="9"/>
    </row>
    <row r="27" spans="1:37" x14ac:dyDescent="0.25">
      <c r="B27" s="14" t="s">
        <v>50</v>
      </c>
      <c r="C27" s="112">
        <v>28.48</v>
      </c>
      <c r="D27" s="112">
        <v>28.91</v>
      </c>
      <c r="E27" s="112">
        <v>29.84</v>
      </c>
      <c r="F27" s="112">
        <v>30.33</v>
      </c>
      <c r="G27" s="112">
        <v>30.49</v>
      </c>
      <c r="H27" s="112">
        <v>29.65</v>
      </c>
      <c r="I27" s="112">
        <v>28.82</v>
      </c>
      <c r="J27" s="112">
        <v>28.46</v>
      </c>
      <c r="K27" s="112">
        <v>29.29</v>
      </c>
      <c r="L27" s="112">
        <v>31.22</v>
      </c>
      <c r="M27" s="112">
        <v>31.12</v>
      </c>
      <c r="N27" s="112">
        <v>29.73</v>
      </c>
      <c r="O27" s="112">
        <v>29.17</v>
      </c>
      <c r="P27" s="112">
        <v>28.28</v>
      </c>
      <c r="Q27" s="112" t="s">
        <v>49</v>
      </c>
      <c r="R27" s="112" t="s">
        <v>49</v>
      </c>
      <c r="S27" s="13"/>
      <c r="T27" s="13"/>
      <c r="U27" s="13"/>
      <c r="V27" s="13"/>
      <c r="W27" s="13"/>
      <c r="X27" s="13"/>
      <c r="Y27" s="13"/>
      <c r="Z27" s="13"/>
      <c r="AA27" s="13"/>
      <c r="AB27" s="13"/>
      <c r="AC27" s="13"/>
      <c r="AD27" s="13"/>
      <c r="AE27" s="13"/>
      <c r="AF27" s="13"/>
      <c r="AG27" s="13"/>
      <c r="AH27" s="13"/>
      <c r="AI27" s="13"/>
      <c r="AJ27" s="13"/>
    </row>
    <row r="28" spans="1:37" x14ac:dyDescent="0.25">
      <c r="B28" s="14" t="s">
        <v>51</v>
      </c>
      <c r="C28" s="12">
        <v>29.233333333333334</v>
      </c>
      <c r="D28" s="12">
        <v>28.866666666666664</v>
      </c>
      <c r="E28" s="12">
        <v>29.765000000000001</v>
      </c>
      <c r="F28" s="12">
        <v>30.355</v>
      </c>
      <c r="G28" s="12">
        <v>30.471666666666664</v>
      </c>
      <c r="H28" s="12">
        <v>32.822857142857139</v>
      </c>
      <c r="I28" s="12">
        <v>31.717142857142857</v>
      </c>
      <c r="J28" s="12">
        <v>31.088571428571434</v>
      </c>
      <c r="K28" s="12">
        <v>31.43</v>
      </c>
      <c r="L28" s="12">
        <v>32.581428571428567</v>
      </c>
      <c r="M28" s="12">
        <v>32.32</v>
      </c>
      <c r="N28" s="12">
        <v>31.317142857142859</v>
      </c>
      <c r="O28" s="12">
        <v>30.90285714285714</v>
      </c>
      <c r="P28" s="12">
        <v>27.336000000000002</v>
      </c>
      <c r="Q28" s="12" t="e">
        <v>#DIV/0!</v>
      </c>
      <c r="R28" s="12" t="e">
        <v>#DIV/0!</v>
      </c>
      <c r="S28" s="12"/>
      <c r="T28" s="12"/>
      <c r="U28" s="12"/>
      <c r="V28" s="12"/>
      <c r="W28" s="12"/>
      <c r="X28" s="12"/>
      <c r="Y28" s="12"/>
      <c r="Z28" s="12"/>
      <c r="AA28" s="12"/>
      <c r="AB28" s="12"/>
      <c r="AC28" s="12"/>
      <c r="AD28" s="12"/>
      <c r="AE28" s="12"/>
      <c r="AF28" s="12"/>
      <c r="AG28" s="12"/>
      <c r="AH28" s="12"/>
      <c r="AI28" s="12"/>
      <c r="AJ28" s="12"/>
    </row>
    <row r="31" spans="1:37" x14ac:dyDescent="0.25">
      <c r="A31" s="48" t="s">
        <v>157</v>
      </c>
    </row>
    <row r="32" spans="1:37" x14ac:dyDescent="0.25">
      <c r="B32" s="12"/>
      <c r="C32" s="15" t="s">
        <v>27</v>
      </c>
      <c r="D32" s="15" t="s">
        <v>28</v>
      </c>
      <c r="E32" s="15" t="s">
        <v>29</v>
      </c>
      <c r="F32" s="15" t="s">
        <v>30</v>
      </c>
      <c r="G32" s="15" t="s">
        <v>31</v>
      </c>
      <c r="H32" s="15" t="s">
        <v>32</v>
      </c>
      <c r="I32" s="15" t="s">
        <v>33</v>
      </c>
      <c r="J32" s="15" t="s">
        <v>34</v>
      </c>
      <c r="K32" s="15" t="s">
        <v>35</v>
      </c>
      <c r="L32" s="15" t="s">
        <v>36</v>
      </c>
      <c r="M32" s="15" t="s">
        <v>37</v>
      </c>
      <c r="N32" s="15" t="s">
        <v>38</v>
      </c>
      <c r="O32" s="15" t="s">
        <v>39</v>
      </c>
      <c r="P32" s="15" t="s">
        <v>40</v>
      </c>
      <c r="Q32" s="15" t="s">
        <v>41</v>
      </c>
    </row>
    <row r="33" spans="2:18" x14ac:dyDescent="0.25">
      <c r="B33" s="14" t="s">
        <v>42</v>
      </c>
      <c r="C33" s="112">
        <v>47.94</v>
      </c>
      <c r="D33" s="112"/>
      <c r="E33" s="112">
        <v>51.88</v>
      </c>
      <c r="F33" s="112"/>
      <c r="G33" s="112">
        <v>54.61</v>
      </c>
      <c r="H33" s="112"/>
      <c r="I33" s="112">
        <v>58.07</v>
      </c>
      <c r="J33" s="112"/>
      <c r="K33" s="112">
        <v>61.91</v>
      </c>
      <c r="L33" s="112"/>
      <c r="M33" s="112"/>
      <c r="N33" s="112"/>
      <c r="O33" s="112"/>
      <c r="P33" s="112"/>
      <c r="Q33" s="112" t="s">
        <v>49</v>
      </c>
      <c r="R33" s="112" t="s">
        <v>49</v>
      </c>
    </row>
    <row r="34" spans="2:18" x14ac:dyDescent="0.25">
      <c r="B34" s="14" t="s">
        <v>43</v>
      </c>
      <c r="C34" s="113">
        <v>44.87</v>
      </c>
      <c r="D34" s="113">
        <v>50.3</v>
      </c>
      <c r="E34" s="113">
        <v>51.48</v>
      </c>
      <c r="F34" s="113">
        <v>50.33</v>
      </c>
      <c r="G34" s="113">
        <v>50.18</v>
      </c>
      <c r="H34" s="113">
        <v>49.34</v>
      </c>
      <c r="I34" s="113">
        <v>51.15</v>
      </c>
      <c r="J34" s="113">
        <v>49.19</v>
      </c>
      <c r="K34" s="113">
        <v>49.46</v>
      </c>
      <c r="L34" s="113">
        <v>48.52</v>
      </c>
      <c r="M34" s="113">
        <v>46.96</v>
      </c>
      <c r="N34" s="113">
        <v>48.42</v>
      </c>
      <c r="O34" s="113">
        <v>47.38</v>
      </c>
      <c r="P34" s="113">
        <v>46.45</v>
      </c>
      <c r="Q34" s="113" t="s">
        <v>49</v>
      </c>
      <c r="R34" s="113" t="s">
        <v>49</v>
      </c>
    </row>
    <row r="35" spans="2:18" x14ac:dyDescent="0.25">
      <c r="B35" s="16" t="s">
        <v>44</v>
      </c>
      <c r="C35" s="113">
        <v>52.76</v>
      </c>
      <c r="D35" s="113">
        <v>53.64</v>
      </c>
      <c r="E35" s="113">
        <v>53.15</v>
      </c>
      <c r="F35" s="113">
        <v>51.2</v>
      </c>
      <c r="G35" s="113">
        <v>54.52</v>
      </c>
      <c r="H35" s="113">
        <v>56.24</v>
      </c>
      <c r="I35" s="113">
        <v>55.01</v>
      </c>
      <c r="J35" s="113">
        <v>56.58</v>
      </c>
      <c r="K35" s="113">
        <v>52.96</v>
      </c>
      <c r="L35" s="113">
        <v>37.53</v>
      </c>
      <c r="M35" s="113">
        <v>37.549999999999997</v>
      </c>
      <c r="N35" s="113">
        <v>39.25</v>
      </c>
      <c r="O35" s="113">
        <v>35.6</v>
      </c>
      <c r="P35" s="113"/>
      <c r="Q35" s="113" t="s">
        <v>49</v>
      </c>
      <c r="R35" s="113" t="s">
        <v>49</v>
      </c>
    </row>
    <row r="36" spans="2:18" x14ac:dyDescent="0.25">
      <c r="B36" s="14" t="s">
        <v>45</v>
      </c>
      <c r="C36" s="113"/>
      <c r="D36" s="113">
        <v>48.2</v>
      </c>
      <c r="E36" s="113"/>
      <c r="F36" s="113">
        <v>46.99</v>
      </c>
      <c r="G36" s="113"/>
      <c r="H36" s="113">
        <v>46.32</v>
      </c>
      <c r="I36" s="113"/>
      <c r="J36" s="113">
        <v>48.78</v>
      </c>
      <c r="K36" s="113"/>
      <c r="L36" s="113">
        <v>45.15</v>
      </c>
      <c r="M36" s="113"/>
      <c r="N36" s="113">
        <v>51.12</v>
      </c>
      <c r="O36" s="113">
        <v>51.56</v>
      </c>
      <c r="P36" s="113">
        <v>51.13</v>
      </c>
      <c r="Q36" s="113" t="s">
        <v>49</v>
      </c>
      <c r="R36" s="113" t="s">
        <v>49</v>
      </c>
    </row>
    <row r="37" spans="2:18" x14ac:dyDescent="0.25">
      <c r="B37" s="14" t="s">
        <v>46</v>
      </c>
      <c r="C37" s="112">
        <v>29.51</v>
      </c>
      <c r="D37" s="112">
        <v>30.77</v>
      </c>
      <c r="E37" s="112">
        <v>30.06</v>
      </c>
      <c r="F37" s="112">
        <v>30.27</v>
      </c>
      <c r="G37" s="112">
        <v>30.48</v>
      </c>
      <c r="H37" s="112">
        <v>33.35</v>
      </c>
      <c r="I37" s="112">
        <v>33.049999999999997</v>
      </c>
      <c r="J37" s="112">
        <v>34.26</v>
      </c>
      <c r="K37" s="112">
        <v>30.46</v>
      </c>
      <c r="L37" s="112">
        <v>27.1</v>
      </c>
      <c r="M37" s="112">
        <v>24.41</v>
      </c>
      <c r="N37" s="112">
        <v>28.12</v>
      </c>
      <c r="O37" s="112">
        <v>32.299999999999997</v>
      </c>
      <c r="P37" s="112">
        <v>37.33</v>
      </c>
      <c r="Q37" s="112" t="s">
        <v>49</v>
      </c>
      <c r="R37" s="112" t="s">
        <v>49</v>
      </c>
    </row>
    <row r="38" spans="2:18" x14ac:dyDescent="0.25">
      <c r="B38" s="14" t="s">
        <v>47</v>
      </c>
      <c r="C38" s="112">
        <v>49.73</v>
      </c>
      <c r="D38" s="112">
        <v>47.18</v>
      </c>
      <c r="E38" s="112">
        <v>48.86</v>
      </c>
      <c r="F38" s="112">
        <v>48.36</v>
      </c>
      <c r="G38" s="112">
        <v>48.04</v>
      </c>
      <c r="H38" s="112">
        <v>46.29</v>
      </c>
      <c r="I38" s="112">
        <v>47.07</v>
      </c>
      <c r="J38" s="112">
        <v>45.46</v>
      </c>
      <c r="K38" s="112">
        <v>44.95</v>
      </c>
      <c r="L38" s="112">
        <v>43.36</v>
      </c>
      <c r="M38" s="112">
        <v>42.99</v>
      </c>
      <c r="N38" s="112">
        <v>44.31</v>
      </c>
      <c r="O38" s="112">
        <v>45.64</v>
      </c>
      <c r="P38" s="112">
        <v>46.3</v>
      </c>
      <c r="Q38" s="112" t="s">
        <v>49</v>
      </c>
      <c r="R38" s="112" t="s">
        <v>49</v>
      </c>
    </row>
    <row r="39" spans="2:18" x14ac:dyDescent="0.25">
      <c r="B39" s="14" t="s">
        <v>56</v>
      </c>
      <c r="C39" s="112">
        <v>48.31</v>
      </c>
      <c r="D39" s="112">
        <v>45.55</v>
      </c>
      <c r="E39" s="112">
        <v>43.51</v>
      </c>
      <c r="F39" s="112">
        <v>42.19</v>
      </c>
      <c r="G39" s="112">
        <v>44.06</v>
      </c>
      <c r="H39" s="112">
        <v>42.06</v>
      </c>
      <c r="I39" s="112">
        <v>45.2</v>
      </c>
      <c r="J39" s="112">
        <v>45.95</v>
      </c>
      <c r="K39" s="112">
        <v>45.42</v>
      </c>
      <c r="L39" s="112">
        <v>44.54</v>
      </c>
      <c r="M39" s="112">
        <v>44.05</v>
      </c>
      <c r="N39" s="112">
        <v>45.86</v>
      </c>
      <c r="O39" s="112">
        <v>45.61</v>
      </c>
      <c r="P39" s="112">
        <v>46.55</v>
      </c>
      <c r="Q39" s="112" t="s">
        <v>49</v>
      </c>
      <c r="R39" s="112" t="s">
        <v>49</v>
      </c>
    </row>
    <row r="40" spans="2:18" x14ac:dyDescent="0.25">
      <c r="B40" s="14" t="s">
        <v>48</v>
      </c>
      <c r="C40" s="113">
        <v>69.03</v>
      </c>
      <c r="D40" s="113">
        <v>67.209999999999994</v>
      </c>
      <c r="E40" s="113">
        <v>64.540000000000006</v>
      </c>
      <c r="F40" s="113">
        <v>63.34</v>
      </c>
      <c r="G40" s="113">
        <v>62.59</v>
      </c>
      <c r="H40" s="113">
        <v>63.31</v>
      </c>
      <c r="I40" s="113">
        <v>64.28</v>
      </c>
      <c r="J40" s="113">
        <v>64.88</v>
      </c>
      <c r="K40" s="113">
        <v>63.52</v>
      </c>
      <c r="L40" s="113">
        <v>57.9</v>
      </c>
      <c r="M40" s="113">
        <v>56.93</v>
      </c>
      <c r="N40" s="113">
        <v>58.52</v>
      </c>
      <c r="O40" s="113">
        <v>59.35</v>
      </c>
      <c r="P40" s="113">
        <v>60.85</v>
      </c>
      <c r="Q40" s="113" t="s">
        <v>49</v>
      </c>
      <c r="R40" s="113" t="s">
        <v>49</v>
      </c>
    </row>
    <row r="41" spans="2:18" x14ac:dyDescent="0.25">
      <c r="B41" s="14" t="s">
        <v>50</v>
      </c>
      <c r="C41" s="112">
        <v>64.06</v>
      </c>
      <c r="D41" s="112">
        <v>63.4</v>
      </c>
      <c r="E41" s="112">
        <v>62.06</v>
      </c>
      <c r="F41" s="112">
        <v>61.58</v>
      </c>
      <c r="G41" s="112">
        <v>61.55</v>
      </c>
      <c r="H41" s="112">
        <v>62.23</v>
      </c>
      <c r="I41" s="112">
        <v>63.19</v>
      </c>
      <c r="J41" s="112">
        <v>63.45</v>
      </c>
      <c r="K41" s="112">
        <v>62.66</v>
      </c>
      <c r="L41" s="112">
        <v>58.94</v>
      </c>
      <c r="M41" s="112">
        <v>58.64</v>
      </c>
      <c r="N41" s="112">
        <v>59.9</v>
      </c>
      <c r="O41" s="112">
        <v>60.13</v>
      </c>
      <c r="P41" s="112">
        <v>60.76</v>
      </c>
      <c r="Q41" s="112" t="s">
        <v>49</v>
      </c>
      <c r="R41" s="112" t="s">
        <v>49</v>
      </c>
    </row>
    <row r="42" spans="2:18" x14ac:dyDescent="0.25">
      <c r="B42" s="14" t="s">
        <v>51</v>
      </c>
      <c r="C42" s="12">
        <v>58.865000000000002</v>
      </c>
      <c r="D42" s="12">
        <v>59.329999999999991</v>
      </c>
      <c r="E42" s="12">
        <v>58.54</v>
      </c>
      <c r="F42" s="12">
        <v>57.92499999999999</v>
      </c>
      <c r="G42" s="12">
        <v>58.155000000000001</v>
      </c>
      <c r="H42" s="12">
        <v>55.712857142857146</v>
      </c>
      <c r="I42" s="12">
        <v>56.962857142857139</v>
      </c>
      <c r="J42" s="12">
        <v>57.162857142857142</v>
      </c>
      <c r="K42" s="12">
        <v>57.22571428571429</v>
      </c>
      <c r="L42" s="12">
        <v>55.541428571428568</v>
      </c>
      <c r="M42" s="12">
        <v>55.374285714285712</v>
      </c>
      <c r="N42" s="12">
        <v>56.44</v>
      </c>
      <c r="O42" s="12">
        <v>56.31428571428571</v>
      </c>
      <c r="P42" s="12">
        <v>58.907999999999994</v>
      </c>
      <c r="Q42" s="12" t="e">
        <v>#DIV/0!</v>
      </c>
      <c r="R42" t="e">
        <v>#DIV/0!</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FFD3"/>
  </sheetPr>
  <dimension ref="A1:T21"/>
  <sheetViews>
    <sheetView workbookViewId="0">
      <selection activeCell="H18" sqref="H18"/>
    </sheetView>
  </sheetViews>
  <sheetFormatPr defaultRowHeight="15" x14ac:dyDescent="0.25"/>
  <sheetData>
    <row r="1" spans="1:20" x14ac:dyDescent="0.25">
      <c r="A1" s="148" t="s">
        <v>72</v>
      </c>
    </row>
    <row r="2" spans="1:20" x14ac:dyDescent="0.25">
      <c r="C2" s="19">
        <v>1998</v>
      </c>
      <c r="D2" s="19">
        <v>1999</v>
      </c>
      <c r="E2" s="19">
        <v>2000</v>
      </c>
      <c r="F2" s="19">
        <v>2001</v>
      </c>
      <c r="G2" s="19">
        <v>2002</v>
      </c>
      <c r="H2" s="19">
        <v>2003</v>
      </c>
      <c r="I2" s="19">
        <v>2004</v>
      </c>
      <c r="J2" s="19">
        <v>2005</v>
      </c>
      <c r="K2" s="19">
        <v>2006</v>
      </c>
      <c r="L2" s="19">
        <v>2007</v>
      </c>
      <c r="M2" s="19">
        <v>2008</v>
      </c>
      <c r="N2" s="19">
        <v>2009</v>
      </c>
      <c r="O2" s="19">
        <v>2010</v>
      </c>
      <c r="P2" s="19">
        <v>2011</v>
      </c>
      <c r="Q2" s="19">
        <v>2012</v>
      </c>
      <c r="R2" s="19">
        <v>2013</v>
      </c>
      <c r="S2" s="19">
        <v>2014</v>
      </c>
      <c r="T2" s="19">
        <v>2015</v>
      </c>
    </row>
    <row r="3" spans="1:20" x14ac:dyDescent="0.25">
      <c r="B3" s="19" t="s">
        <v>70</v>
      </c>
      <c r="C3">
        <v>2685</v>
      </c>
      <c r="D3">
        <v>2645</v>
      </c>
      <c r="E3">
        <v>2963</v>
      </c>
      <c r="F3">
        <v>3089</v>
      </c>
      <c r="G3">
        <v>2947</v>
      </c>
      <c r="H3">
        <v>3001</v>
      </c>
      <c r="I3">
        <v>3043</v>
      </c>
      <c r="J3">
        <v>3245</v>
      </c>
      <c r="K3">
        <v>3285</v>
      </c>
      <c r="L3">
        <v>3617</v>
      </c>
      <c r="M3">
        <v>3434</v>
      </c>
      <c r="N3">
        <v>3172</v>
      </c>
      <c r="O3">
        <v>3279</v>
      </c>
      <c r="P3">
        <v>3429</v>
      </c>
      <c r="Q3">
        <v>3430</v>
      </c>
      <c r="R3">
        <v>3455</v>
      </c>
      <c r="S3">
        <v>3134</v>
      </c>
      <c r="T3">
        <v>3159</v>
      </c>
    </row>
    <row r="4" spans="1:20" x14ac:dyDescent="0.25">
      <c r="B4" s="19" t="s">
        <v>71</v>
      </c>
      <c r="C4">
        <v>1990</v>
      </c>
      <c r="D4">
        <v>1892</v>
      </c>
      <c r="E4">
        <v>2111</v>
      </c>
      <c r="F4">
        <v>2461</v>
      </c>
      <c r="G4">
        <v>2466</v>
      </c>
      <c r="H4">
        <v>2401</v>
      </c>
      <c r="I4">
        <v>2297</v>
      </c>
      <c r="J4">
        <v>2439</v>
      </c>
      <c r="K4">
        <v>2399</v>
      </c>
      <c r="L4">
        <v>2544</v>
      </c>
      <c r="M4">
        <v>2450</v>
      </c>
      <c r="N4">
        <v>2057</v>
      </c>
      <c r="O4">
        <v>1917</v>
      </c>
      <c r="P4">
        <v>1986</v>
      </c>
      <c r="Q4">
        <v>2135</v>
      </c>
      <c r="R4">
        <v>2026</v>
      </c>
      <c r="S4">
        <v>2005</v>
      </c>
      <c r="T4">
        <v>2059</v>
      </c>
    </row>
    <row r="5" spans="1:20" x14ac:dyDescent="0.25">
      <c r="B5" s="19" t="s">
        <v>177</v>
      </c>
      <c r="C5">
        <f>(C4/C3)*100</f>
        <v>74.115456238361261</v>
      </c>
      <c r="D5">
        <f>(D4/D3)*100</f>
        <v>71.531190926275983</v>
      </c>
      <c r="E5">
        <f t="shared" ref="E5:T5" si="0">(E4/E3)*100</f>
        <v>71.245359433007081</v>
      </c>
      <c r="F5">
        <f t="shared" si="0"/>
        <v>79.669796050501787</v>
      </c>
      <c r="G5">
        <f t="shared" si="0"/>
        <v>83.678316932473706</v>
      </c>
      <c r="H5">
        <f t="shared" si="0"/>
        <v>80.006664445184938</v>
      </c>
      <c r="I5">
        <f t="shared" si="0"/>
        <v>75.484719027275716</v>
      </c>
      <c r="J5">
        <f t="shared" si="0"/>
        <v>75.16178736517719</v>
      </c>
      <c r="K5">
        <f t="shared" si="0"/>
        <v>73.028919330289185</v>
      </c>
      <c r="L5">
        <f t="shared" si="0"/>
        <v>70.334531379596356</v>
      </c>
      <c r="M5">
        <f t="shared" si="0"/>
        <v>71.345369831100754</v>
      </c>
      <c r="N5">
        <f t="shared" si="0"/>
        <v>64.848675914249682</v>
      </c>
      <c r="O5">
        <f t="shared" si="0"/>
        <v>58.462946020128093</v>
      </c>
      <c r="P5">
        <f t="shared" si="0"/>
        <v>57.917760279965002</v>
      </c>
      <c r="Q5">
        <f t="shared" si="0"/>
        <v>62.244897959183675</v>
      </c>
      <c r="R5">
        <f t="shared" si="0"/>
        <v>58.639652677279308</v>
      </c>
      <c r="S5">
        <f t="shared" si="0"/>
        <v>63.975749840459471</v>
      </c>
      <c r="T5">
        <f t="shared" si="0"/>
        <v>65.178854067742947</v>
      </c>
    </row>
    <row r="7" spans="1:20" x14ac:dyDescent="0.25">
      <c r="A7" s="148" t="s">
        <v>115</v>
      </c>
    </row>
    <row r="8" spans="1:20" x14ac:dyDescent="0.25">
      <c r="A8" s="6" t="s">
        <v>179</v>
      </c>
    </row>
    <row r="9" spans="1:20" x14ac:dyDescent="0.25">
      <c r="A9" s="6" t="s">
        <v>173</v>
      </c>
    </row>
    <row r="12" spans="1:20" x14ac:dyDescent="0.25">
      <c r="A12" s="148" t="s">
        <v>174</v>
      </c>
    </row>
    <row r="14" spans="1:20" x14ac:dyDescent="0.25">
      <c r="D14" s="19">
        <v>2007</v>
      </c>
      <c r="E14" s="19">
        <v>2008</v>
      </c>
      <c r="F14" s="19">
        <v>2009</v>
      </c>
      <c r="G14" s="19">
        <v>2010</v>
      </c>
      <c r="H14" s="19">
        <v>2011</v>
      </c>
      <c r="I14" s="19">
        <v>2012</v>
      </c>
      <c r="J14" s="19">
        <v>2013</v>
      </c>
      <c r="K14" s="19">
        <v>2014</v>
      </c>
      <c r="L14" s="19">
        <v>2015</v>
      </c>
    </row>
    <row r="15" spans="1:20" x14ac:dyDescent="0.25">
      <c r="C15" s="19" t="s">
        <v>70</v>
      </c>
      <c r="D15">
        <v>309</v>
      </c>
      <c r="E15">
        <v>352</v>
      </c>
      <c r="F15">
        <v>465</v>
      </c>
      <c r="G15">
        <v>547</v>
      </c>
      <c r="H15">
        <v>425</v>
      </c>
      <c r="I15">
        <v>314</v>
      </c>
      <c r="J15">
        <v>314</v>
      </c>
      <c r="K15">
        <v>298</v>
      </c>
    </row>
    <row r="16" spans="1:20" x14ac:dyDescent="0.25">
      <c r="C16" s="19" t="s">
        <v>71</v>
      </c>
      <c r="D16">
        <v>149</v>
      </c>
      <c r="E16">
        <v>129</v>
      </c>
      <c r="F16">
        <v>122</v>
      </c>
      <c r="G16">
        <v>122</v>
      </c>
      <c r="H16">
        <v>70</v>
      </c>
      <c r="I16">
        <v>81</v>
      </c>
      <c r="J16">
        <v>75</v>
      </c>
      <c r="K16">
        <v>78</v>
      </c>
    </row>
    <row r="17" spans="1:11" x14ac:dyDescent="0.25">
      <c r="C17" s="19" t="s">
        <v>177</v>
      </c>
      <c r="D17">
        <f>(D16/D15)*100</f>
        <v>48.220064724919091</v>
      </c>
      <c r="E17">
        <f t="shared" ref="E17:K17" si="1">(E16/E15)*100</f>
        <v>36.647727272727273</v>
      </c>
      <c r="F17">
        <f t="shared" si="1"/>
        <v>26.236559139784948</v>
      </c>
      <c r="G17">
        <f t="shared" si="1"/>
        <v>22.30347349177331</v>
      </c>
      <c r="H17">
        <f t="shared" si="1"/>
        <v>16.470588235294116</v>
      </c>
      <c r="I17">
        <f t="shared" si="1"/>
        <v>25.796178343949045</v>
      </c>
      <c r="J17">
        <f t="shared" si="1"/>
        <v>23.885350318471339</v>
      </c>
      <c r="K17">
        <f t="shared" si="1"/>
        <v>26.174496644295303</v>
      </c>
    </row>
    <row r="18" spans="1:11" x14ac:dyDescent="0.25">
      <c r="H18" s="6" t="s">
        <v>178</v>
      </c>
    </row>
    <row r="20" spans="1:11" x14ac:dyDescent="0.25">
      <c r="A20" s="149" t="s">
        <v>175</v>
      </c>
    </row>
    <row r="21" spans="1:11" x14ac:dyDescent="0.25">
      <c r="A21" s="6" t="s">
        <v>176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5FF92"/>
  </sheetPr>
  <dimension ref="B2:R21"/>
  <sheetViews>
    <sheetView workbookViewId="0">
      <selection activeCell="M18" sqref="M18"/>
    </sheetView>
  </sheetViews>
  <sheetFormatPr defaultRowHeight="15" x14ac:dyDescent="0.25"/>
  <sheetData>
    <row r="2" spans="2:18" x14ac:dyDescent="0.25">
      <c r="B2" s="6"/>
      <c r="C2" s="6"/>
      <c r="D2" s="6" t="s">
        <v>91</v>
      </c>
      <c r="E2" s="6" t="s">
        <v>92</v>
      </c>
      <c r="F2" s="6" t="s">
        <v>93</v>
      </c>
      <c r="G2" s="6" t="s">
        <v>94</v>
      </c>
      <c r="H2" s="6" t="s">
        <v>95</v>
      </c>
      <c r="I2" s="6" t="s">
        <v>96</v>
      </c>
      <c r="J2" s="6" t="s">
        <v>97</v>
      </c>
      <c r="K2" s="6" t="s">
        <v>163</v>
      </c>
      <c r="L2" s="6" t="s">
        <v>98</v>
      </c>
      <c r="M2" s="6" t="s">
        <v>99</v>
      </c>
      <c r="N2" s="6" t="s">
        <v>100</v>
      </c>
      <c r="O2" s="6" t="s">
        <v>101</v>
      </c>
    </row>
    <row r="3" spans="2:18" ht="39" x14ac:dyDescent="0.25">
      <c r="B3" s="50" t="s">
        <v>102</v>
      </c>
      <c r="C3" s="48">
        <v>2003</v>
      </c>
      <c r="D3" s="48">
        <v>2004</v>
      </c>
      <c r="E3" s="48">
        <v>2005</v>
      </c>
      <c r="F3" s="48">
        <v>2006</v>
      </c>
      <c r="G3" s="48">
        <v>2007</v>
      </c>
      <c r="H3" s="48">
        <v>2008</v>
      </c>
      <c r="I3" s="48">
        <v>2009</v>
      </c>
      <c r="J3" s="48">
        <v>2010</v>
      </c>
      <c r="K3" s="48">
        <v>2011</v>
      </c>
      <c r="L3" s="48">
        <v>2012</v>
      </c>
      <c r="M3" s="48">
        <v>2013</v>
      </c>
      <c r="N3" s="48">
        <v>2014</v>
      </c>
      <c r="O3" s="48">
        <v>2015</v>
      </c>
    </row>
    <row r="4" spans="2:18" x14ac:dyDescent="0.25">
      <c r="B4" s="48" t="s">
        <v>78</v>
      </c>
      <c r="C4" s="6"/>
      <c r="D4" s="6">
        <v>459.75900000000001</v>
      </c>
      <c r="E4" s="6">
        <v>522.13</v>
      </c>
      <c r="F4" s="6">
        <v>573.11900000000003</v>
      </c>
      <c r="G4" s="6">
        <v>625.24900000000002</v>
      </c>
      <c r="H4" s="6">
        <v>677.45399999999995</v>
      </c>
      <c r="I4" s="6">
        <v>680.94799999999998</v>
      </c>
      <c r="J4" s="6">
        <v>688.10799999999995</v>
      </c>
      <c r="K4" s="6">
        <v>690.19100000000003</v>
      </c>
      <c r="L4" s="6">
        <v>701.06500000000005</v>
      </c>
      <c r="M4" s="6">
        <v>694.25</v>
      </c>
      <c r="N4" s="6">
        <v>698.28</v>
      </c>
      <c r="O4" s="6">
        <v>713.779</v>
      </c>
    </row>
    <row r="5" spans="2:18" x14ac:dyDescent="0.25">
      <c r="B5" s="48" t="s">
        <v>103</v>
      </c>
      <c r="C5" s="6"/>
      <c r="D5" s="6"/>
      <c r="E5" s="6"/>
      <c r="F5" s="6"/>
      <c r="G5" s="6"/>
      <c r="H5" s="6"/>
      <c r="I5" s="6"/>
      <c r="J5" s="6"/>
      <c r="K5" s="6"/>
      <c r="L5" s="6">
        <v>176.89699999999999</v>
      </c>
      <c r="M5" s="6">
        <v>169.96799999999999</v>
      </c>
      <c r="N5" s="6">
        <v>170.55</v>
      </c>
      <c r="O5" s="6">
        <v>167.52500000000001</v>
      </c>
    </row>
    <row r="6" spans="2:18" x14ac:dyDescent="0.25">
      <c r="B6" s="48" t="s">
        <v>104</v>
      </c>
      <c r="C6" s="6"/>
      <c r="D6" s="6"/>
      <c r="E6" s="6"/>
      <c r="F6" s="6"/>
      <c r="G6" s="6"/>
      <c r="H6" s="6"/>
      <c r="I6" s="6"/>
      <c r="J6" s="6"/>
      <c r="K6" s="6"/>
      <c r="L6" s="6">
        <v>130.875</v>
      </c>
      <c r="M6" s="6">
        <v>139.21100000000001</v>
      </c>
      <c r="N6" s="6">
        <v>143.60400000000001</v>
      </c>
      <c r="O6" s="6">
        <v>154.32599999999999</v>
      </c>
    </row>
    <row r="7" spans="2:18" x14ac:dyDescent="0.25">
      <c r="B7" s="48" t="s">
        <v>105</v>
      </c>
      <c r="C7" s="6"/>
      <c r="D7" s="6"/>
      <c r="E7" s="6"/>
      <c r="F7" s="6"/>
      <c r="G7" s="6"/>
      <c r="H7" s="6"/>
      <c r="I7" s="6"/>
      <c r="J7" s="6"/>
      <c r="K7" s="6"/>
      <c r="L7" s="6">
        <v>41.156999999999996</v>
      </c>
      <c r="M7" s="6">
        <v>35.32</v>
      </c>
      <c r="N7" s="6">
        <v>34.424999999999997</v>
      </c>
      <c r="O7" s="6">
        <v>17.771999999999998</v>
      </c>
    </row>
    <row r="8" spans="2:18" x14ac:dyDescent="0.25">
      <c r="B8" s="48" t="s">
        <v>106</v>
      </c>
      <c r="C8" s="6"/>
      <c r="D8" s="6">
        <v>224.18199999999999</v>
      </c>
      <c r="E8" s="6">
        <v>252.506</v>
      </c>
      <c r="F8" s="6"/>
      <c r="G8" s="6">
        <v>603.11699999999996</v>
      </c>
      <c r="H8" s="6">
        <v>657.31700000000001</v>
      </c>
      <c r="I8" s="6">
        <v>651.74900000000002</v>
      </c>
      <c r="J8" s="6">
        <v>656.29300000000001</v>
      </c>
      <c r="R8" s="49">
        <v>324.608</v>
      </c>
    </row>
    <row r="9" spans="2:18" x14ac:dyDescent="0.25">
      <c r="B9" s="6"/>
      <c r="C9" s="6"/>
      <c r="D9" s="6"/>
      <c r="E9" s="6"/>
      <c r="F9" s="6"/>
      <c r="G9" s="6"/>
      <c r="H9" s="6"/>
      <c r="I9" s="6"/>
      <c r="K9" s="6">
        <v>328.25200000000001</v>
      </c>
      <c r="L9" s="6">
        <v>332.161</v>
      </c>
      <c r="M9" s="6">
        <v>332.096</v>
      </c>
      <c r="N9" s="6">
        <v>331.858</v>
      </c>
      <c r="O9" s="6">
        <v>340.90899999999999</v>
      </c>
    </row>
    <row r="10" spans="2:18" ht="64.5" x14ac:dyDescent="0.25">
      <c r="B10" s="51" t="s">
        <v>107</v>
      </c>
      <c r="C10" s="48"/>
      <c r="D10" s="48">
        <v>2004</v>
      </c>
      <c r="E10" s="48">
        <v>2005</v>
      </c>
      <c r="F10" s="48">
        <v>2006</v>
      </c>
      <c r="G10" s="48">
        <v>2007</v>
      </c>
      <c r="H10" s="48">
        <v>2008</v>
      </c>
      <c r="I10" s="48">
        <v>2009</v>
      </c>
      <c r="J10" s="48">
        <v>2010</v>
      </c>
      <c r="K10" s="48">
        <v>2011</v>
      </c>
      <c r="L10" s="48">
        <v>2012</v>
      </c>
      <c r="M10" s="48">
        <v>2013</v>
      </c>
      <c r="N10" s="48">
        <v>2014</v>
      </c>
      <c r="O10" s="48"/>
    </row>
    <row r="11" spans="2:18" x14ac:dyDescent="0.25">
      <c r="B11" s="48" t="s">
        <v>78</v>
      </c>
      <c r="C11" s="6"/>
      <c r="D11" s="6">
        <v>556.53</v>
      </c>
      <c r="E11" s="6">
        <v>612.20000000000005</v>
      </c>
      <c r="F11" s="6">
        <v>667.06399999999996</v>
      </c>
      <c r="G11" s="6">
        <v>710.18</v>
      </c>
      <c r="H11" s="6">
        <v>744.20399999999995</v>
      </c>
      <c r="I11" s="6">
        <v>754.56399999999996</v>
      </c>
      <c r="J11" s="6">
        <v>748.14800000000002</v>
      </c>
      <c r="K11" s="6">
        <v>727.39</v>
      </c>
      <c r="L11" s="6">
        <v>720.37099999999998</v>
      </c>
      <c r="M11" s="6">
        <v>715.64599999999996</v>
      </c>
      <c r="N11" s="6">
        <v>705.49599999999998</v>
      </c>
      <c r="O11" s="6"/>
    </row>
    <row r="12" spans="2:18" x14ac:dyDescent="0.25">
      <c r="B12" s="6"/>
      <c r="C12" s="6"/>
      <c r="D12" s="6"/>
      <c r="E12" s="6"/>
      <c r="F12" s="6"/>
      <c r="G12" s="6"/>
      <c r="H12" s="6"/>
      <c r="I12" s="6"/>
      <c r="J12" s="6"/>
      <c r="K12" s="6"/>
      <c r="L12" s="6"/>
      <c r="M12" s="6"/>
      <c r="N12" s="6"/>
      <c r="O12" s="6"/>
    </row>
    <row r="13" spans="2:18" x14ac:dyDescent="0.25">
      <c r="C13" s="6"/>
      <c r="D13" s="6"/>
      <c r="E13" s="6"/>
      <c r="F13" s="6"/>
      <c r="G13" s="6"/>
      <c r="H13" s="6"/>
      <c r="I13" s="6"/>
      <c r="J13" s="6"/>
      <c r="K13" s="6"/>
      <c r="L13" s="6"/>
      <c r="M13" s="6"/>
      <c r="N13" s="6"/>
      <c r="O13" s="6"/>
    </row>
    <row r="14" spans="2:18" x14ac:dyDescent="0.25">
      <c r="B14" s="48" t="s">
        <v>108</v>
      </c>
      <c r="C14" s="6"/>
      <c r="D14" s="6"/>
      <c r="E14" s="6"/>
      <c r="F14" s="6"/>
      <c r="G14" s="6"/>
      <c r="H14" s="6"/>
      <c r="I14" s="6"/>
      <c r="J14" s="6"/>
      <c r="K14" s="6"/>
      <c r="L14" s="6"/>
      <c r="M14" s="6"/>
      <c r="N14" s="48" t="s">
        <v>180</v>
      </c>
      <c r="O14" s="6" t="s">
        <v>181</v>
      </c>
    </row>
    <row r="15" spans="2:18" x14ac:dyDescent="0.25">
      <c r="B15" s="52" t="s">
        <v>112</v>
      </c>
      <c r="D15" s="6"/>
      <c r="E15" s="6"/>
      <c r="F15" s="6"/>
      <c r="G15" s="6"/>
      <c r="H15" s="6"/>
      <c r="I15" s="6"/>
      <c r="J15" s="6"/>
      <c r="K15" s="6"/>
      <c r="L15" s="6"/>
      <c r="M15" s="6"/>
      <c r="N15" s="6"/>
      <c r="O15" s="6" t="s">
        <v>182</v>
      </c>
    </row>
    <row r="16" spans="2:18" x14ac:dyDescent="0.25">
      <c r="B16" s="6" t="s">
        <v>113</v>
      </c>
      <c r="E16" s="6"/>
      <c r="F16" s="6"/>
      <c r="G16" s="6"/>
      <c r="H16" s="6"/>
      <c r="I16" s="6"/>
      <c r="J16" s="6"/>
      <c r="K16" s="6"/>
      <c r="L16" s="6"/>
      <c r="M16" s="6"/>
      <c r="N16" s="48" t="s">
        <v>183</v>
      </c>
      <c r="O16" s="6" t="s">
        <v>184</v>
      </c>
    </row>
    <row r="17" spans="2:15" x14ac:dyDescent="0.25">
      <c r="B17" s="52" t="s">
        <v>110</v>
      </c>
      <c r="O17" s="6" t="s">
        <v>185</v>
      </c>
    </row>
    <row r="18" spans="2:15" x14ac:dyDescent="0.25">
      <c r="B18" s="6" t="s">
        <v>109</v>
      </c>
      <c r="N18" s="19" t="s">
        <v>186</v>
      </c>
      <c r="O18" s="6" t="s">
        <v>187</v>
      </c>
    </row>
    <row r="19" spans="2:15" x14ac:dyDescent="0.25">
      <c r="B19" s="6" t="s">
        <v>111</v>
      </c>
      <c r="O19" s="6" t="s">
        <v>188</v>
      </c>
    </row>
    <row r="20" spans="2:15" x14ac:dyDescent="0.25">
      <c r="B20" s="52" t="s">
        <v>114</v>
      </c>
    </row>
    <row r="21" spans="2:15" x14ac:dyDescent="0.25">
      <c r="B21" s="6" t="s">
        <v>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5FF92"/>
  </sheetPr>
  <dimension ref="A3:O24"/>
  <sheetViews>
    <sheetView tabSelected="1" topLeftCell="A4" workbookViewId="0">
      <selection activeCell="L19" sqref="L19"/>
    </sheetView>
  </sheetViews>
  <sheetFormatPr defaultRowHeight="15" x14ac:dyDescent="0.25"/>
  <cols>
    <col min="2" max="2" width="32.140625" customWidth="1"/>
    <col min="13" max="13" width="12.42578125" customWidth="1"/>
  </cols>
  <sheetData>
    <row r="3" spans="1:15" x14ac:dyDescent="0.25">
      <c r="C3" s="48">
        <v>2003</v>
      </c>
      <c r="D3" s="48">
        <v>2004</v>
      </c>
      <c r="E3" s="48">
        <v>2005</v>
      </c>
      <c r="F3" s="48">
        <v>2006</v>
      </c>
      <c r="G3" s="48">
        <v>2007</v>
      </c>
      <c r="H3" s="48">
        <v>2008</v>
      </c>
      <c r="I3" s="48">
        <v>2009</v>
      </c>
      <c r="J3" s="48">
        <v>2010</v>
      </c>
      <c r="K3" s="48">
        <v>2011</v>
      </c>
      <c r="L3" s="48">
        <v>2012</v>
      </c>
      <c r="M3" s="48">
        <v>2013</v>
      </c>
      <c r="N3" s="48">
        <v>2014</v>
      </c>
      <c r="O3" s="48">
        <v>2015</v>
      </c>
    </row>
    <row r="4" spans="1:15" x14ac:dyDescent="0.25">
      <c r="A4" t="s">
        <v>164</v>
      </c>
      <c r="B4" t="s">
        <v>70</v>
      </c>
      <c r="K4">
        <v>630</v>
      </c>
    </row>
    <row r="5" spans="1:15" x14ac:dyDescent="0.25">
      <c r="B5" t="s">
        <v>165</v>
      </c>
      <c r="K5">
        <v>246</v>
      </c>
    </row>
    <row r="8" spans="1:15" x14ac:dyDescent="0.25">
      <c r="C8" s="48">
        <v>2003</v>
      </c>
      <c r="D8" s="48">
        <v>2004</v>
      </c>
      <c r="E8" s="48">
        <v>2005</v>
      </c>
      <c r="F8" s="48">
        <v>2006</v>
      </c>
      <c r="G8" s="48">
        <v>2007</v>
      </c>
      <c r="H8" s="48">
        <v>2008</v>
      </c>
      <c r="I8" s="48">
        <v>2009</v>
      </c>
      <c r="J8" s="48">
        <v>2010</v>
      </c>
      <c r="K8" s="48">
        <v>2011</v>
      </c>
      <c r="L8" s="19" t="s">
        <v>166</v>
      </c>
      <c r="M8" s="19" t="s">
        <v>167</v>
      </c>
      <c r="N8" s="19" t="s">
        <v>168</v>
      </c>
    </row>
    <row r="9" spans="1:15" ht="15.75" x14ac:dyDescent="0.3">
      <c r="B9" t="s">
        <v>169</v>
      </c>
      <c r="L9" s="147">
        <v>27.015008337965536</v>
      </c>
      <c r="M9" s="147">
        <v>21.117727897388914</v>
      </c>
      <c r="N9" s="147">
        <v>23.041044776119403</v>
      </c>
    </row>
    <row r="10" spans="1:15" x14ac:dyDescent="0.25">
      <c r="B10" t="s">
        <v>189</v>
      </c>
      <c r="L10">
        <v>25.9</v>
      </c>
      <c r="M10">
        <v>21</v>
      </c>
      <c r="N10">
        <v>22.6</v>
      </c>
    </row>
    <row r="11" spans="1:15" x14ac:dyDescent="0.25">
      <c r="B11" t="s">
        <v>197</v>
      </c>
      <c r="L11">
        <v>325.36700000000002</v>
      </c>
      <c r="M11">
        <v>418.91500000000002</v>
      </c>
      <c r="N11">
        <v>434.89</v>
      </c>
    </row>
    <row r="12" spans="1:15" x14ac:dyDescent="0.25">
      <c r="B12" t="s">
        <v>198</v>
      </c>
      <c r="L12">
        <v>84.116</v>
      </c>
      <c r="M12">
        <v>88.11</v>
      </c>
      <c r="N12">
        <v>98.13</v>
      </c>
    </row>
    <row r="13" spans="1:15" x14ac:dyDescent="0.25">
      <c r="B13" t="s">
        <v>171</v>
      </c>
      <c r="L13">
        <v>80</v>
      </c>
      <c r="M13">
        <v>81</v>
      </c>
    </row>
    <row r="14" spans="1:15" x14ac:dyDescent="0.25">
      <c r="B14" t="s">
        <v>170</v>
      </c>
      <c r="L14">
        <v>76</v>
      </c>
      <c r="M14">
        <v>74</v>
      </c>
    </row>
    <row r="15" spans="1:15" x14ac:dyDescent="0.25">
      <c r="B15" t="s">
        <v>199</v>
      </c>
      <c r="L15">
        <v>7.8220000000000001</v>
      </c>
      <c r="M15">
        <v>8.8049999999999997</v>
      </c>
    </row>
    <row r="16" spans="1:15" x14ac:dyDescent="0.25">
      <c r="B16" t="s">
        <v>200</v>
      </c>
      <c r="L16">
        <v>5.9210000000000003</v>
      </c>
      <c r="M16">
        <v>6.5430000000000001</v>
      </c>
    </row>
    <row r="17" spans="2:12" x14ac:dyDescent="0.25">
      <c r="B17" t="s">
        <v>172</v>
      </c>
      <c r="L17">
        <v>20</v>
      </c>
    </row>
    <row r="18" spans="2:12" x14ac:dyDescent="0.25">
      <c r="B18" t="s">
        <v>192</v>
      </c>
      <c r="L18">
        <v>20</v>
      </c>
    </row>
    <row r="19" spans="2:12" x14ac:dyDescent="0.25">
      <c r="B19" t="s">
        <v>195</v>
      </c>
    </row>
    <row r="20" spans="2:12" x14ac:dyDescent="0.25">
      <c r="B20" t="s">
        <v>196</v>
      </c>
    </row>
    <row r="21" spans="2:12" x14ac:dyDescent="0.25">
      <c r="B21" t="s">
        <v>190</v>
      </c>
      <c r="C21">
        <v>41</v>
      </c>
      <c r="D21">
        <v>43</v>
      </c>
      <c r="E21">
        <v>40.1</v>
      </c>
      <c r="F21">
        <v>40.4</v>
      </c>
      <c r="G21">
        <v>33.200000000000003</v>
      </c>
      <c r="H21">
        <v>33.1</v>
      </c>
      <c r="I21">
        <v>32.700000000000003</v>
      </c>
      <c r="J21">
        <v>36.299999999999997</v>
      </c>
      <c r="K21">
        <v>37</v>
      </c>
    </row>
    <row r="22" spans="2:12" x14ac:dyDescent="0.25">
      <c r="B22" t="s">
        <v>191</v>
      </c>
      <c r="C22">
        <v>33.799999999999997</v>
      </c>
      <c r="D22">
        <v>35.4</v>
      </c>
      <c r="E22">
        <v>28.9</v>
      </c>
      <c r="F22">
        <v>28.8</v>
      </c>
      <c r="G22">
        <v>22.2</v>
      </c>
      <c r="H22">
        <v>23.1</v>
      </c>
      <c r="I22">
        <v>22.2</v>
      </c>
      <c r="J22">
        <v>22</v>
      </c>
      <c r="K22">
        <v>22.5</v>
      </c>
    </row>
    <row r="23" spans="2:12" x14ac:dyDescent="0.25">
      <c r="B23" t="s">
        <v>193</v>
      </c>
      <c r="C23">
        <v>187.99</v>
      </c>
      <c r="D23">
        <v>242.03200000000001</v>
      </c>
      <c r="E23">
        <v>282.15800000000002</v>
      </c>
      <c r="F23">
        <v>293.673</v>
      </c>
      <c r="G23">
        <v>295.75900000000001</v>
      </c>
      <c r="H23">
        <v>331.84500000000003</v>
      </c>
      <c r="I23">
        <v>354.86200000000002</v>
      </c>
      <c r="J23">
        <v>323.75700000000001</v>
      </c>
      <c r="K23">
        <v>331.11200000000002</v>
      </c>
    </row>
    <row r="24" spans="2:12" x14ac:dyDescent="0.25">
      <c r="B24" t="s">
        <v>194</v>
      </c>
      <c r="C24">
        <v>63.536000000000001</v>
      </c>
      <c r="D24">
        <v>85.638999999999996</v>
      </c>
      <c r="E24">
        <v>81.637</v>
      </c>
      <c r="F24">
        <v>84.668000000000006</v>
      </c>
      <c r="G24">
        <v>65.576999999999998</v>
      </c>
      <c r="H24">
        <v>76.605000000000004</v>
      </c>
      <c r="I24">
        <v>78.772999999999996</v>
      </c>
      <c r="J24">
        <v>71.19</v>
      </c>
      <c r="K24">
        <v>74.584000000000003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3:L11"/>
  <sheetViews>
    <sheetView workbookViewId="0">
      <selection activeCell="H17" sqref="H17"/>
    </sheetView>
  </sheetViews>
  <sheetFormatPr defaultRowHeight="12.75" x14ac:dyDescent="0.2"/>
  <cols>
    <col min="1" max="1" width="2.7109375" style="6" customWidth="1"/>
    <col min="2" max="2" width="15.7109375" style="6" customWidth="1"/>
    <col min="3" max="3" width="18" style="6" customWidth="1"/>
    <col min="4" max="16384" width="9.140625" style="6"/>
  </cols>
  <sheetData>
    <row r="3" spans="2:12" ht="27.75" customHeight="1" x14ac:dyDescent="0.2">
      <c r="B3" s="47" t="s">
        <v>86</v>
      </c>
      <c r="D3" s="48">
        <v>2006</v>
      </c>
      <c r="E3" s="48">
        <v>2007</v>
      </c>
      <c r="F3" s="48">
        <v>2008</v>
      </c>
      <c r="G3" s="48">
        <v>2009</v>
      </c>
      <c r="H3" s="48">
        <v>2010</v>
      </c>
      <c r="I3" s="48">
        <v>2011</v>
      </c>
      <c r="J3" s="48">
        <v>2012</v>
      </c>
      <c r="K3" s="48">
        <v>2013</v>
      </c>
      <c r="L3" s="48">
        <v>2014</v>
      </c>
    </row>
    <row r="4" spans="2:12" x14ac:dyDescent="0.2">
      <c r="C4" s="48" t="s">
        <v>87</v>
      </c>
      <c r="D4" s="6">
        <v>812.5</v>
      </c>
      <c r="E4" s="6">
        <v>857.88099999999997</v>
      </c>
      <c r="F4" s="6">
        <v>1008.342</v>
      </c>
      <c r="G4" s="49">
        <v>983.20500000000004</v>
      </c>
      <c r="H4" s="6">
        <v>992.7</v>
      </c>
      <c r="I4" s="6">
        <v>1040.1959999999999</v>
      </c>
      <c r="J4" s="6">
        <v>1020.472</v>
      </c>
      <c r="K4" s="6">
        <v>1011.924</v>
      </c>
      <c r="L4" s="6">
        <v>1008.884</v>
      </c>
    </row>
    <row r="5" spans="2:12" x14ac:dyDescent="0.2">
      <c r="C5" s="48" t="s">
        <v>88</v>
      </c>
      <c r="D5" s="6">
        <v>475.62</v>
      </c>
      <c r="E5" s="6">
        <v>511.04199999999997</v>
      </c>
      <c r="F5" s="6">
        <v>547.85799999999995</v>
      </c>
      <c r="G5" s="49">
        <v>635.26400000000001</v>
      </c>
      <c r="H5" s="6">
        <v>458.1</v>
      </c>
      <c r="I5" s="6">
        <v>469.238</v>
      </c>
      <c r="J5" s="6">
        <v>469.07499999999999</v>
      </c>
      <c r="K5" s="6">
        <v>478.346</v>
      </c>
      <c r="L5" s="6">
        <v>488.33100000000002</v>
      </c>
    </row>
    <row r="6" spans="2:12" x14ac:dyDescent="0.2">
      <c r="C6" s="48" t="s">
        <v>89</v>
      </c>
      <c r="D6" s="6">
        <v>275.20600000000002</v>
      </c>
      <c r="E6" s="6">
        <v>284.34800000000001</v>
      </c>
      <c r="F6" s="6">
        <v>317.42399999999998</v>
      </c>
      <c r="G6" s="49">
        <v>277.00900000000001</v>
      </c>
      <c r="H6" s="6">
        <v>192.7</v>
      </c>
      <c r="I6" s="6">
        <v>195.77799999999999</v>
      </c>
      <c r="J6" s="6">
        <v>283.05599999999998</v>
      </c>
      <c r="K6" s="6">
        <v>276.59100000000001</v>
      </c>
      <c r="L6" s="6">
        <v>264.15300000000002</v>
      </c>
    </row>
    <row r="8" spans="2:12" ht="39.75" customHeight="1" x14ac:dyDescent="0.2">
      <c r="B8" s="47" t="s">
        <v>90</v>
      </c>
      <c r="D8" s="48">
        <v>2006</v>
      </c>
      <c r="E8" s="48">
        <v>2007</v>
      </c>
      <c r="F8" s="48">
        <v>2008</v>
      </c>
      <c r="G8" s="48">
        <v>2009</v>
      </c>
      <c r="H8" s="48">
        <v>2010</v>
      </c>
      <c r="I8" s="48">
        <v>2011</v>
      </c>
      <c r="J8" s="48">
        <v>2012</v>
      </c>
      <c r="K8" s="48">
        <v>2013</v>
      </c>
      <c r="L8" s="48">
        <v>2014</v>
      </c>
    </row>
    <row r="9" spans="2:12" x14ac:dyDescent="0.2">
      <c r="C9" s="48" t="s">
        <v>87</v>
      </c>
      <c r="D9" s="6">
        <v>945.68499999999995</v>
      </c>
      <c r="E9" s="6">
        <v>974.41200000000003</v>
      </c>
      <c r="F9" s="6">
        <v>1107.694</v>
      </c>
      <c r="G9" s="49">
        <v>1089.4970000000001</v>
      </c>
      <c r="H9" s="6">
        <v>1079.317</v>
      </c>
      <c r="I9" s="6">
        <v>1096.26</v>
      </c>
      <c r="J9" s="6">
        <v>1020.472</v>
      </c>
      <c r="K9" s="6">
        <v>1043.1099999999999</v>
      </c>
      <c r="L9" s="6">
        <v>1019.31</v>
      </c>
    </row>
    <row r="10" spans="2:12" x14ac:dyDescent="0.2">
      <c r="C10" s="48" t="s">
        <v>88</v>
      </c>
      <c r="D10" s="6">
        <v>553.58299999999997</v>
      </c>
      <c r="E10" s="6">
        <v>580.46</v>
      </c>
      <c r="F10" s="6">
        <v>601.83900000000006</v>
      </c>
      <c r="G10" s="49">
        <v>703.94100000000003</v>
      </c>
      <c r="H10" s="6">
        <v>498.07100000000003</v>
      </c>
      <c r="I10" s="6">
        <v>494.529</v>
      </c>
      <c r="J10" s="6">
        <v>488.68400000000003</v>
      </c>
      <c r="K10" s="6">
        <v>493.08800000000002</v>
      </c>
      <c r="L10" s="6">
        <v>493.37700000000001</v>
      </c>
    </row>
    <row r="11" spans="2:12" x14ac:dyDescent="0.2">
      <c r="C11" s="48" t="s">
        <v>89</v>
      </c>
      <c r="D11" s="6">
        <v>320.31799999999998</v>
      </c>
      <c r="E11" s="6">
        <v>322.97300000000001</v>
      </c>
      <c r="F11" s="6">
        <v>348.7</v>
      </c>
      <c r="G11" s="49">
        <v>306.95600000000002</v>
      </c>
      <c r="H11" s="6">
        <v>209.51300000000001</v>
      </c>
      <c r="I11" s="6">
        <v>206.33</v>
      </c>
      <c r="J11" s="6">
        <v>294.88900000000001</v>
      </c>
      <c r="K11" s="6">
        <v>285.11500000000001</v>
      </c>
      <c r="L11" s="6">
        <v>266.88200000000001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election activeCell="J24" sqref="J24"/>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J30"/>
  <sheetViews>
    <sheetView workbookViewId="0"/>
  </sheetViews>
  <sheetFormatPr defaultRowHeight="15" x14ac:dyDescent="0.25"/>
  <sheetData>
    <row r="1" spans="1:36" x14ac:dyDescent="0.25">
      <c r="A1" s="43" t="s">
        <v>61</v>
      </c>
    </row>
    <row r="3" spans="1:36" x14ac:dyDescent="0.25">
      <c r="B3" s="11"/>
      <c r="C3" s="17" t="s">
        <v>8</v>
      </c>
      <c r="D3" s="17" t="s">
        <v>9</v>
      </c>
      <c r="E3" s="17" t="s">
        <v>10</v>
      </c>
      <c r="F3" s="17" t="s">
        <v>11</v>
      </c>
      <c r="G3" s="17" t="s">
        <v>12</v>
      </c>
      <c r="H3" s="17" t="s">
        <v>13</v>
      </c>
      <c r="I3" s="17" t="s">
        <v>14</v>
      </c>
      <c r="J3" s="17" t="s">
        <v>15</v>
      </c>
      <c r="K3" s="17" t="s">
        <v>16</v>
      </c>
      <c r="L3" s="17" t="s">
        <v>17</v>
      </c>
      <c r="M3" s="17" t="s">
        <v>18</v>
      </c>
      <c r="N3" s="17" t="s">
        <v>19</v>
      </c>
      <c r="O3" s="17" t="s">
        <v>20</v>
      </c>
      <c r="P3" s="17" t="s">
        <v>21</v>
      </c>
      <c r="Q3" s="17" t="s">
        <v>22</v>
      </c>
      <c r="R3" s="17" t="s">
        <v>23</v>
      </c>
      <c r="S3" s="17" t="s">
        <v>24</v>
      </c>
      <c r="T3" s="17" t="s">
        <v>25</v>
      </c>
      <c r="U3" s="17" t="s">
        <v>26</v>
      </c>
      <c r="V3" s="17" t="s">
        <v>27</v>
      </c>
      <c r="W3" s="17" t="s">
        <v>28</v>
      </c>
      <c r="X3" s="17" t="s">
        <v>29</v>
      </c>
      <c r="Y3" s="17" t="s">
        <v>30</v>
      </c>
      <c r="Z3" s="17" t="s">
        <v>31</v>
      </c>
      <c r="AA3" s="17" t="s">
        <v>32</v>
      </c>
      <c r="AB3" s="17" t="s">
        <v>33</v>
      </c>
      <c r="AC3" s="17" t="s">
        <v>34</v>
      </c>
      <c r="AD3" s="17" t="s">
        <v>35</v>
      </c>
      <c r="AE3" s="17" t="s">
        <v>36</v>
      </c>
      <c r="AF3" s="17" t="s">
        <v>37</v>
      </c>
      <c r="AG3" s="17" t="s">
        <v>38</v>
      </c>
      <c r="AH3" s="17" t="s">
        <v>39</v>
      </c>
      <c r="AI3" s="17" t="s">
        <v>40</v>
      </c>
      <c r="AJ3" s="17" t="s">
        <v>41</v>
      </c>
    </row>
    <row r="4" spans="1:36" x14ac:dyDescent="0.25">
      <c r="B4" s="40" t="s">
        <v>42</v>
      </c>
      <c r="C4" s="18">
        <v>0.31</v>
      </c>
      <c r="D4" s="18"/>
      <c r="E4" s="18"/>
      <c r="F4" s="18">
        <v>0.32</v>
      </c>
      <c r="G4" s="18"/>
      <c r="H4" s="18">
        <v>0.33</v>
      </c>
      <c r="I4" s="18"/>
      <c r="J4" s="18">
        <v>0.31</v>
      </c>
      <c r="K4" s="18"/>
      <c r="L4" s="18">
        <v>0.35</v>
      </c>
      <c r="M4" s="18"/>
      <c r="N4" s="18">
        <v>0.41</v>
      </c>
      <c r="O4" s="18"/>
      <c r="P4" s="18">
        <v>0.41</v>
      </c>
      <c r="Q4" s="18"/>
      <c r="R4" s="18">
        <v>0.41</v>
      </c>
      <c r="S4" s="18"/>
      <c r="T4" s="18">
        <v>0.38</v>
      </c>
      <c r="U4" s="18"/>
      <c r="V4" s="18">
        <v>0.38</v>
      </c>
      <c r="W4" s="18"/>
      <c r="X4" s="18">
        <v>0.39</v>
      </c>
      <c r="Y4" s="18"/>
      <c r="Z4" s="18">
        <v>0.39</v>
      </c>
      <c r="AA4" s="18"/>
      <c r="AB4" s="18">
        <v>0.43</v>
      </c>
      <c r="AC4" s="18"/>
      <c r="AD4" s="18">
        <v>0.45</v>
      </c>
      <c r="AE4" s="18"/>
      <c r="AF4" s="18"/>
      <c r="AG4" s="18"/>
      <c r="AH4" s="18"/>
      <c r="AI4" s="18"/>
      <c r="AJ4" s="18"/>
    </row>
    <row r="5" spans="1:36" x14ac:dyDescent="0.25">
      <c r="B5" s="40" t="s">
        <v>43</v>
      </c>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row>
    <row r="6" spans="1:36" x14ac:dyDescent="0.25">
      <c r="B6" s="40" t="s">
        <v>52</v>
      </c>
      <c r="C6" s="18"/>
      <c r="D6" s="18"/>
      <c r="E6" s="18"/>
      <c r="F6" s="18"/>
      <c r="G6" s="18"/>
      <c r="H6" s="18">
        <v>0.42</v>
      </c>
      <c r="I6" s="18">
        <v>0.44</v>
      </c>
      <c r="J6" s="18">
        <v>0.44</v>
      </c>
      <c r="K6" s="18">
        <v>0.44</v>
      </c>
      <c r="L6" s="18">
        <v>0.46</v>
      </c>
      <c r="M6" s="18">
        <v>0.46</v>
      </c>
      <c r="N6" s="18">
        <v>0.47</v>
      </c>
      <c r="O6" s="18">
        <v>0.5</v>
      </c>
      <c r="P6" s="18">
        <v>0.5</v>
      </c>
      <c r="Q6" s="18">
        <v>0.49</v>
      </c>
      <c r="R6" s="18">
        <v>0.49</v>
      </c>
      <c r="S6" s="18">
        <v>0.47</v>
      </c>
      <c r="T6" s="18">
        <v>0.52</v>
      </c>
      <c r="U6" s="18">
        <v>0.51</v>
      </c>
      <c r="V6" s="18">
        <v>0.49</v>
      </c>
      <c r="W6" s="18">
        <v>0.5</v>
      </c>
      <c r="X6" s="18">
        <v>0.51</v>
      </c>
      <c r="Y6" s="18">
        <v>0.51</v>
      </c>
      <c r="Z6" s="18">
        <v>0.5</v>
      </c>
      <c r="AA6" s="18">
        <v>0.49</v>
      </c>
      <c r="AB6" s="18">
        <v>0.49</v>
      </c>
      <c r="AC6" s="18">
        <v>0.5</v>
      </c>
      <c r="AD6" s="18">
        <v>0.52</v>
      </c>
      <c r="AE6" s="18">
        <v>0.57999999999999996</v>
      </c>
      <c r="AF6" s="18">
        <v>0.55000000000000004</v>
      </c>
      <c r="AG6" s="18">
        <v>0.53</v>
      </c>
      <c r="AH6" s="18">
        <v>0.54</v>
      </c>
      <c r="AI6" s="18"/>
      <c r="AJ6" s="18"/>
    </row>
    <row r="7" spans="1:36" x14ac:dyDescent="0.25">
      <c r="B7" s="40" t="s">
        <v>53</v>
      </c>
      <c r="C7" s="18">
        <v>0.45</v>
      </c>
      <c r="D7" s="18"/>
      <c r="E7" s="18">
        <v>0.43</v>
      </c>
      <c r="F7" s="18"/>
      <c r="G7" s="18">
        <v>0.43</v>
      </c>
      <c r="H7" s="18"/>
      <c r="I7" s="18">
        <v>0.46</v>
      </c>
      <c r="J7" s="18"/>
      <c r="K7" s="18">
        <v>0.46</v>
      </c>
      <c r="L7" s="18"/>
      <c r="M7" s="18">
        <v>0.45</v>
      </c>
      <c r="N7" s="18"/>
      <c r="O7" s="18">
        <v>0.41</v>
      </c>
      <c r="P7" s="18"/>
      <c r="Q7" s="18"/>
      <c r="R7" s="18"/>
      <c r="S7" s="18"/>
      <c r="T7" s="18"/>
      <c r="U7" s="18"/>
      <c r="V7" s="18"/>
      <c r="W7" s="18"/>
      <c r="X7" s="18"/>
      <c r="Y7" s="18"/>
      <c r="Z7" s="18"/>
      <c r="AA7" s="18"/>
      <c r="AB7" s="18"/>
      <c r="AC7" s="18"/>
      <c r="AD7" s="18"/>
      <c r="AE7" s="18"/>
      <c r="AF7" s="18"/>
      <c r="AG7" s="18"/>
      <c r="AH7" s="18"/>
      <c r="AI7" s="18"/>
      <c r="AJ7" s="18"/>
    </row>
    <row r="8" spans="1:36" x14ac:dyDescent="0.25">
      <c r="B8" s="40" t="s">
        <v>54</v>
      </c>
      <c r="C8" s="18">
        <v>0.11</v>
      </c>
      <c r="D8" s="18">
        <v>0.11</v>
      </c>
      <c r="E8" s="18">
        <v>0.12</v>
      </c>
      <c r="F8" s="18">
        <v>0.12</v>
      </c>
      <c r="G8" s="18">
        <v>0.14000000000000001</v>
      </c>
      <c r="H8" s="18">
        <v>0.15</v>
      </c>
      <c r="I8" s="18">
        <v>0.2</v>
      </c>
      <c r="J8" s="18">
        <v>0.21</v>
      </c>
      <c r="K8" s="18">
        <v>0.21</v>
      </c>
      <c r="L8" s="18">
        <v>0.24</v>
      </c>
      <c r="M8" s="18">
        <v>0.23</v>
      </c>
      <c r="N8" s="18">
        <v>0.23</v>
      </c>
      <c r="O8" s="18">
        <v>0.24</v>
      </c>
      <c r="P8" s="18">
        <v>0.21</v>
      </c>
      <c r="Q8" s="18">
        <v>0.21</v>
      </c>
      <c r="R8" s="18">
        <v>0.21</v>
      </c>
      <c r="S8" s="18"/>
      <c r="T8" s="18"/>
      <c r="U8" s="18"/>
      <c r="V8" s="18"/>
      <c r="W8" s="18"/>
      <c r="X8" s="18"/>
      <c r="Y8" s="18"/>
      <c r="Z8" s="18"/>
      <c r="AA8" s="18">
        <v>0.28999999999999998</v>
      </c>
      <c r="AB8" s="18">
        <v>0.31</v>
      </c>
      <c r="AC8" s="18">
        <v>0.3</v>
      </c>
      <c r="AD8" s="18">
        <v>0.31</v>
      </c>
      <c r="AE8" s="18">
        <v>0.33</v>
      </c>
      <c r="AF8" s="18">
        <v>0.31</v>
      </c>
      <c r="AG8" s="18">
        <v>0.28999999999999998</v>
      </c>
      <c r="AH8" s="18">
        <v>0.32</v>
      </c>
      <c r="AI8" s="18"/>
      <c r="AJ8" s="18"/>
    </row>
    <row r="9" spans="1:36" x14ac:dyDescent="0.25">
      <c r="B9" s="40" t="s">
        <v>55</v>
      </c>
      <c r="C9" s="18">
        <v>0.27</v>
      </c>
      <c r="D9" s="18">
        <v>0.28999999999999998</v>
      </c>
      <c r="E9" s="18">
        <v>0.31</v>
      </c>
      <c r="F9" s="18">
        <v>0.31</v>
      </c>
      <c r="G9" s="18">
        <v>0.31</v>
      </c>
      <c r="H9" s="18">
        <v>0.33</v>
      </c>
      <c r="I9" s="18">
        <v>0.36</v>
      </c>
      <c r="J9" s="18">
        <v>0.35</v>
      </c>
      <c r="K9" s="18">
        <v>0.35</v>
      </c>
      <c r="L9" s="18"/>
      <c r="M9" s="18">
        <v>0.36</v>
      </c>
      <c r="N9" s="18">
        <v>0.37</v>
      </c>
      <c r="O9" s="18">
        <v>0.38</v>
      </c>
      <c r="P9" s="18">
        <v>0.37</v>
      </c>
      <c r="Q9" s="18">
        <v>0.41</v>
      </c>
      <c r="R9" s="18">
        <v>0.34</v>
      </c>
      <c r="S9" s="18">
        <v>0.34</v>
      </c>
      <c r="T9" s="18">
        <v>0.36</v>
      </c>
      <c r="U9" s="18">
        <v>0.36</v>
      </c>
      <c r="V9" s="18">
        <v>0.37</v>
      </c>
      <c r="W9" s="18">
        <v>0.37</v>
      </c>
      <c r="X9" s="18">
        <v>0.39</v>
      </c>
      <c r="Y9" s="18">
        <v>0.4</v>
      </c>
      <c r="Z9" s="18">
        <v>0.38</v>
      </c>
      <c r="AA9" s="18">
        <v>0.4</v>
      </c>
      <c r="AB9" s="18">
        <v>0.4</v>
      </c>
      <c r="AC9" s="18">
        <v>0.4</v>
      </c>
      <c r="AD9" s="18">
        <v>0.39</v>
      </c>
      <c r="AE9" s="18">
        <v>0.42</v>
      </c>
      <c r="AF9" s="18">
        <v>0.39</v>
      </c>
      <c r="AG9" s="18">
        <v>0.41</v>
      </c>
      <c r="AH9" s="18">
        <v>0.42</v>
      </c>
      <c r="AI9" s="18">
        <v>0.44</v>
      </c>
      <c r="AJ9" s="18"/>
    </row>
    <row r="10" spans="1:36" x14ac:dyDescent="0.25">
      <c r="B10" s="40" t="s">
        <v>56</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v>0.18</v>
      </c>
      <c r="AD10" s="18">
        <v>0.18</v>
      </c>
      <c r="AE10" s="18">
        <v>0.19</v>
      </c>
      <c r="AF10" s="18">
        <v>0.18</v>
      </c>
      <c r="AG10" s="18">
        <v>0.16</v>
      </c>
      <c r="AH10" s="18">
        <v>0.18</v>
      </c>
      <c r="AI10" s="18"/>
      <c r="AJ10" s="18"/>
    </row>
    <row r="11" spans="1:36" x14ac:dyDescent="0.25">
      <c r="B11" s="40" t="s">
        <v>48</v>
      </c>
      <c r="C11" s="18">
        <v>0.3</v>
      </c>
      <c r="D11" s="18">
        <v>0.32</v>
      </c>
      <c r="E11" s="18">
        <v>0.33</v>
      </c>
      <c r="F11" s="18">
        <v>0.33</v>
      </c>
      <c r="G11" s="18">
        <v>0.34</v>
      </c>
      <c r="H11" s="18">
        <v>0.37</v>
      </c>
      <c r="I11" s="18">
        <v>0.38</v>
      </c>
      <c r="J11" s="18">
        <v>0.38</v>
      </c>
      <c r="K11" s="18">
        <v>0.39</v>
      </c>
      <c r="L11" s="18">
        <v>0.39</v>
      </c>
      <c r="M11" s="18">
        <v>0.44</v>
      </c>
      <c r="N11" s="18">
        <v>0.42</v>
      </c>
      <c r="O11" s="18">
        <v>0.42</v>
      </c>
      <c r="P11" s="18">
        <v>0.41</v>
      </c>
      <c r="Q11" s="18">
        <v>0.39</v>
      </c>
      <c r="R11" s="18">
        <v>0.4</v>
      </c>
      <c r="S11" s="18">
        <v>0.43</v>
      </c>
      <c r="T11" s="18">
        <v>0.39</v>
      </c>
      <c r="U11" s="18">
        <v>0.4</v>
      </c>
      <c r="V11" s="18">
        <v>0.42</v>
      </c>
      <c r="W11" s="18">
        <v>0.45</v>
      </c>
      <c r="X11" s="18">
        <v>0.47</v>
      </c>
      <c r="Y11" s="18">
        <v>0.49</v>
      </c>
      <c r="Z11" s="18">
        <v>0.47</v>
      </c>
      <c r="AA11" s="18">
        <v>0.47</v>
      </c>
      <c r="AB11" s="18">
        <v>0.45</v>
      </c>
      <c r="AC11" s="18">
        <v>0.47</v>
      </c>
      <c r="AD11" s="18">
        <v>0.49</v>
      </c>
      <c r="AE11" s="18">
        <v>0.51</v>
      </c>
      <c r="AF11" s="18">
        <v>0.5</v>
      </c>
      <c r="AG11" s="18">
        <v>0.47</v>
      </c>
      <c r="AH11" s="18">
        <v>0.45</v>
      </c>
      <c r="AI11" s="18">
        <v>0.48</v>
      </c>
      <c r="AJ11" s="18"/>
    </row>
    <row r="12" spans="1:36" x14ac:dyDescent="0.25">
      <c r="B12" s="14" t="s">
        <v>50</v>
      </c>
      <c r="C12" s="11">
        <v>0.23799999999999999</v>
      </c>
      <c r="D12" s="11">
        <v>0.15000000000000002</v>
      </c>
      <c r="E12" s="11">
        <v>0.26399999999999996</v>
      </c>
      <c r="F12" s="11">
        <v>0.1842857142857143</v>
      </c>
      <c r="G12" s="11">
        <v>0.24545454545454548</v>
      </c>
      <c r="H12" s="11">
        <v>0.24333333333333337</v>
      </c>
      <c r="I12" s="11">
        <v>0.28083333333333332</v>
      </c>
      <c r="J12" s="11">
        <v>0.25333333333333335</v>
      </c>
      <c r="K12" s="11">
        <v>0.28307692307692311</v>
      </c>
      <c r="L12" s="11">
        <v>0.24125000000000002</v>
      </c>
      <c r="M12" s="11">
        <v>0.28583333333333333</v>
      </c>
      <c r="N12" s="11">
        <v>0.27909090909090906</v>
      </c>
      <c r="O12" s="11">
        <v>0.27142857142857141</v>
      </c>
      <c r="P12" s="11">
        <v>0.28909090909090907</v>
      </c>
      <c r="Q12" s="11">
        <v>0.25125000000000003</v>
      </c>
      <c r="R12" s="11">
        <v>0.29285714285714287</v>
      </c>
      <c r="S12" s="11">
        <v>0.24857142857142864</v>
      </c>
      <c r="T12" s="11">
        <v>0.29999999999999993</v>
      </c>
      <c r="U12" s="11">
        <v>0.29666666666666669</v>
      </c>
      <c r="V12" s="11">
        <v>0.30687500000000001</v>
      </c>
      <c r="W12" s="11">
        <v>0.30705882352941177</v>
      </c>
      <c r="X12" s="11">
        <v>0.31705882352941178</v>
      </c>
      <c r="Y12" s="11">
        <v>0.31222222222222223</v>
      </c>
      <c r="Z12" s="11">
        <v>0.34812499999999996</v>
      </c>
      <c r="AA12" s="11">
        <v>0.32526315789473675</v>
      </c>
      <c r="AB12" s="11">
        <v>0.33444444444444449</v>
      </c>
      <c r="AC12" s="11">
        <v>0.29260869565217396</v>
      </c>
      <c r="AD12" s="11">
        <v>0.34299999999999986</v>
      </c>
      <c r="AE12" s="11">
        <v>0.3352173913043478</v>
      </c>
      <c r="AF12" s="11">
        <v>0.33833333333333337</v>
      </c>
      <c r="AG12" s="11">
        <v>0.35916666666666669</v>
      </c>
      <c r="AH12" s="11">
        <v>0.40105263157894738</v>
      </c>
      <c r="AI12" s="11">
        <v>0.3879999999999999</v>
      </c>
      <c r="AJ12" s="42"/>
    </row>
    <row r="13" spans="1:36" x14ac:dyDescent="0.25">
      <c r="B13" s="14" t="s">
        <v>51</v>
      </c>
      <c r="C13" s="11">
        <f>AVERAGE(C5:C12)</f>
        <v>0.27360000000000001</v>
      </c>
      <c r="D13" s="11">
        <f t="shared" ref="D13:AI13" si="0">AVERAGE(D5:D12)</f>
        <v>0.2175</v>
      </c>
      <c r="E13" s="11">
        <f t="shared" si="0"/>
        <v>0.29080000000000006</v>
      </c>
      <c r="F13" s="11">
        <f t="shared" si="0"/>
        <v>0.23607142857142857</v>
      </c>
      <c r="G13" s="11">
        <f t="shared" si="0"/>
        <v>0.29309090909090918</v>
      </c>
      <c r="H13" s="11">
        <f t="shared" si="0"/>
        <v>0.30266666666666669</v>
      </c>
      <c r="I13" s="11">
        <f t="shared" si="0"/>
        <v>0.35347222222222219</v>
      </c>
      <c r="J13" s="11">
        <f t="shared" si="0"/>
        <v>0.32666666666666666</v>
      </c>
      <c r="K13" s="11">
        <f t="shared" si="0"/>
        <v>0.35551282051282057</v>
      </c>
      <c r="L13" s="11">
        <f t="shared" si="0"/>
        <v>0.33281249999999996</v>
      </c>
      <c r="M13" s="11">
        <f t="shared" si="0"/>
        <v>0.3709722222222222</v>
      </c>
      <c r="N13" s="11">
        <f t="shared" si="0"/>
        <v>0.35381818181818175</v>
      </c>
      <c r="O13" s="11">
        <f t="shared" si="0"/>
        <v>0.3702380952380952</v>
      </c>
      <c r="P13" s="11">
        <f t="shared" si="0"/>
        <v>0.35581818181818181</v>
      </c>
      <c r="Q13" s="11">
        <f t="shared" si="0"/>
        <v>0.35025000000000001</v>
      </c>
      <c r="R13" s="11">
        <f t="shared" si="0"/>
        <v>0.34657142857142859</v>
      </c>
      <c r="S13" s="11">
        <f t="shared" si="0"/>
        <v>0.37214285714285716</v>
      </c>
      <c r="T13" s="11">
        <f t="shared" si="0"/>
        <v>0.39249999999999996</v>
      </c>
      <c r="U13" s="11">
        <f t="shared" si="0"/>
        <v>0.39166666666666666</v>
      </c>
      <c r="V13" s="11">
        <f t="shared" si="0"/>
        <v>0.39671875000000001</v>
      </c>
      <c r="W13" s="11">
        <f t="shared" si="0"/>
        <v>0.40676470588235297</v>
      </c>
      <c r="X13" s="11">
        <f t="shared" si="0"/>
        <v>0.42176470588235299</v>
      </c>
      <c r="Y13" s="11">
        <f t="shared" si="0"/>
        <v>0.42805555555555552</v>
      </c>
      <c r="Z13" s="11">
        <f t="shared" si="0"/>
        <v>0.42453125000000003</v>
      </c>
      <c r="AA13" s="11">
        <f t="shared" si="0"/>
        <v>0.39505263157894738</v>
      </c>
      <c r="AB13" s="11">
        <f t="shared" si="0"/>
        <v>0.39688888888888896</v>
      </c>
      <c r="AC13" s="11">
        <f t="shared" si="0"/>
        <v>0.35710144927536236</v>
      </c>
      <c r="AD13" s="11">
        <f t="shared" si="0"/>
        <v>0.3721666666666667</v>
      </c>
      <c r="AE13" s="11">
        <f t="shared" si="0"/>
        <v>0.3942028985507246</v>
      </c>
      <c r="AF13" s="11">
        <f t="shared" si="0"/>
        <v>0.37805555555555559</v>
      </c>
      <c r="AG13" s="11">
        <f t="shared" si="0"/>
        <v>0.36986111111111114</v>
      </c>
      <c r="AH13" s="11">
        <f t="shared" si="0"/>
        <v>0.38517543859649123</v>
      </c>
      <c r="AI13" s="11">
        <f t="shared" si="0"/>
        <v>0.43599999999999994</v>
      </c>
      <c r="AJ13" s="42"/>
    </row>
    <row r="14" spans="1:36" x14ac:dyDescent="0.25">
      <c r="B14" s="41" t="s">
        <v>44</v>
      </c>
      <c r="C14" s="18" t="s">
        <v>49</v>
      </c>
      <c r="D14" s="18" t="s">
        <v>49</v>
      </c>
      <c r="E14" s="18" t="s">
        <v>49</v>
      </c>
      <c r="F14" s="18" t="s">
        <v>49</v>
      </c>
      <c r="G14" s="18" t="s">
        <v>49</v>
      </c>
      <c r="H14" s="18" t="s">
        <v>49</v>
      </c>
      <c r="I14" s="18" t="s">
        <v>49</v>
      </c>
      <c r="J14" s="18" t="s">
        <v>49</v>
      </c>
      <c r="K14" s="18" t="s">
        <v>49</v>
      </c>
      <c r="L14" s="18" t="s">
        <v>49</v>
      </c>
      <c r="M14" s="18" t="s">
        <v>49</v>
      </c>
      <c r="N14" s="18" t="s">
        <v>49</v>
      </c>
      <c r="O14" s="18" t="s">
        <v>49</v>
      </c>
      <c r="P14" s="18" t="s">
        <v>49</v>
      </c>
      <c r="Q14" s="18" t="s">
        <v>49</v>
      </c>
      <c r="R14" s="18" t="s">
        <v>49</v>
      </c>
      <c r="S14" s="18" t="s">
        <v>49</v>
      </c>
      <c r="T14" s="18">
        <v>0.64</v>
      </c>
      <c r="U14" s="18">
        <v>0.69</v>
      </c>
      <c r="V14" s="18">
        <v>0.59</v>
      </c>
      <c r="W14" s="18">
        <v>0.63</v>
      </c>
      <c r="X14" s="18">
        <v>0.64</v>
      </c>
      <c r="Y14" s="18">
        <v>0.64</v>
      </c>
      <c r="Z14" s="18">
        <v>0.59</v>
      </c>
      <c r="AA14" s="18">
        <v>0.59</v>
      </c>
      <c r="AB14" s="18">
        <v>0.61</v>
      </c>
      <c r="AC14" s="18">
        <v>0.6</v>
      </c>
      <c r="AD14" s="18">
        <v>0.56999999999999995</v>
      </c>
      <c r="AE14" s="18">
        <v>0.42</v>
      </c>
      <c r="AF14" s="18">
        <v>0.41</v>
      </c>
      <c r="AG14" s="18">
        <v>0.42</v>
      </c>
      <c r="AH14" s="18">
        <v>0.46</v>
      </c>
      <c r="AI14" s="18">
        <v>0.46</v>
      </c>
      <c r="AJ14" s="18"/>
    </row>
    <row r="15" spans="1:36" x14ac:dyDescent="0.25">
      <c r="B15" s="41" t="s">
        <v>45</v>
      </c>
      <c r="C15" s="18" t="s">
        <v>49</v>
      </c>
      <c r="D15" s="18" t="s">
        <v>49</v>
      </c>
      <c r="E15" s="18">
        <v>0.45</v>
      </c>
      <c r="F15" s="18" t="s">
        <v>49</v>
      </c>
      <c r="G15" s="18">
        <v>0.27</v>
      </c>
      <c r="H15" s="18">
        <v>0.35</v>
      </c>
      <c r="I15" s="18">
        <v>0.34</v>
      </c>
      <c r="J15" s="18">
        <v>0.33</v>
      </c>
      <c r="K15" s="18">
        <v>0.28999999999999998</v>
      </c>
      <c r="L15" s="18" t="s">
        <v>49</v>
      </c>
      <c r="M15" s="18" t="s">
        <v>49</v>
      </c>
      <c r="N15" s="18">
        <v>0.26</v>
      </c>
      <c r="O15" s="18">
        <v>0.24</v>
      </c>
      <c r="P15" s="18" t="s">
        <v>49</v>
      </c>
      <c r="Q15" s="18">
        <v>0.18</v>
      </c>
      <c r="R15" s="18" t="s">
        <v>49</v>
      </c>
      <c r="S15" s="18" t="s">
        <v>49</v>
      </c>
      <c r="T15" s="18" t="s">
        <v>49</v>
      </c>
      <c r="U15" s="18" t="s">
        <v>49</v>
      </c>
      <c r="V15" s="18" t="s">
        <v>49</v>
      </c>
      <c r="W15" s="18" t="s">
        <v>49</v>
      </c>
      <c r="X15" s="18" t="s">
        <v>49</v>
      </c>
      <c r="Y15" s="18" t="s">
        <v>49</v>
      </c>
      <c r="Z15" s="18" t="s">
        <v>49</v>
      </c>
      <c r="AA15" s="18" t="s">
        <v>49</v>
      </c>
      <c r="AB15" s="18" t="s">
        <v>49</v>
      </c>
      <c r="AC15" s="18" t="s">
        <v>49</v>
      </c>
      <c r="AD15" s="18" t="s">
        <v>49</v>
      </c>
      <c r="AE15" s="18" t="s">
        <v>49</v>
      </c>
      <c r="AF15" s="18" t="s">
        <v>49</v>
      </c>
      <c r="AG15" s="18">
        <v>0.56999999999999995</v>
      </c>
      <c r="AH15" s="18">
        <v>0.54</v>
      </c>
      <c r="AI15" s="18" t="s">
        <v>49</v>
      </c>
      <c r="AJ15" s="18"/>
    </row>
    <row r="16" spans="1:36" x14ac:dyDescent="0.25">
      <c r="B16" s="41" t="s">
        <v>47</v>
      </c>
      <c r="C16" s="18">
        <v>0.06</v>
      </c>
      <c r="D16" s="18">
        <v>0.06</v>
      </c>
      <c r="E16" s="18">
        <v>7.0000000000000007E-2</v>
      </c>
      <c r="F16" s="18">
        <v>0.08</v>
      </c>
      <c r="G16" s="18">
        <v>7.0000000000000007E-2</v>
      </c>
      <c r="H16" s="18">
        <v>0.08</v>
      </c>
      <c r="I16" s="18">
        <v>0.08</v>
      </c>
      <c r="J16" s="18">
        <v>0.09</v>
      </c>
      <c r="K16" s="18">
        <v>0.1</v>
      </c>
      <c r="L16" s="18">
        <v>0.11</v>
      </c>
      <c r="M16" s="18">
        <v>0.12</v>
      </c>
      <c r="N16" s="18">
        <v>0.13</v>
      </c>
      <c r="O16" s="18">
        <v>0.15</v>
      </c>
      <c r="P16" s="18" t="s">
        <v>49</v>
      </c>
      <c r="Q16" s="18">
        <v>0.16</v>
      </c>
      <c r="R16" s="18" t="s">
        <v>49</v>
      </c>
      <c r="S16" s="18">
        <v>0.14000000000000001</v>
      </c>
      <c r="T16" s="18" t="s">
        <v>49</v>
      </c>
      <c r="U16" s="18">
        <v>0.15</v>
      </c>
      <c r="V16" s="18">
        <v>0.15</v>
      </c>
      <c r="W16" s="18">
        <v>0.14000000000000001</v>
      </c>
      <c r="X16" s="18">
        <v>0.15</v>
      </c>
      <c r="Y16" s="18">
        <v>0.2</v>
      </c>
      <c r="Z16" s="18">
        <v>0.19</v>
      </c>
      <c r="AA16" s="18">
        <v>0.19</v>
      </c>
      <c r="AB16" s="18">
        <v>0.18</v>
      </c>
      <c r="AC16" s="18">
        <v>0.2</v>
      </c>
      <c r="AD16" s="18">
        <v>0.22</v>
      </c>
      <c r="AE16" s="18">
        <v>0.26</v>
      </c>
      <c r="AF16" s="18">
        <v>0.26</v>
      </c>
      <c r="AG16" s="18">
        <v>0.26</v>
      </c>
      <c r="AH16" s="18">
        <v>0.26</v>
      </c>
      <c r="AI16" s="18">
        <v>0.26</v>
      </c>
      <c r="AJ16" s="17"/>
    </row>
    <row r="17" spans="2:36" x14ac:dyDescent="0.25">
      <c r="B17" s="41" t="s">
        <v>46</v>
      </c>
      <c r="C17" s="18" t="s">
        <v>49</v>
      </c>
      <c r="D17" s="18" t="s">
        <v>49</v>
      </c>
      <c r="E17" s="18" t="s">
        <v>49</v>
      </c>
      <c r="F17" s="18" t="s">
        <v>49</v>
      </c>
      <c r="G17" s="18" t="s">
        <v>49</v>
      </c>
      <c r="H17" s="18" t="s">
        <v>49</v>
      </c>
      <c r="I17" s="18" t="s">
        <v>49</v>
      </c>
      <c r="J17" s="18" t="s">
        <v>49</v>
      </c>
      <c r="K17" s="18" t="s">
        <v>49</v>
      </c>
      <c r="L17" s="18" t="s">
        <v>49</v>
      </c>
      <c r="M17" s="18" t="s">
        <v>49</v>
      </c>
      <c r="N17" s="18" t="s">
        <v>49</v>
      </c>
      <c r="O17" s="18" t="s">
        <v>49</v>
      </c>
      <c r="P17" s="18">
        <v>0.19</v>
      </c>
      <c r="Q17" s="18">
        <v>0.19</v>
      </c>
      <c r="R17" s="18">
        <v>0.17</v>
      </c>
      <c r="S17" s="18">
        <v>0.18</v>
      </c>
      <c r="T17" s="18">
        <v>0.18</v>
      </c>
      <c r="U17" s="18">
        <v>0.2</v>
      </c>
      <c r="V17" s="18">
        <v>0.21</v>
      </c>
      <c r="W17" s="18">
        <v>0.19</v>
      </c>
      <c r="X17" s="18">
        <v>0.18</v>
      </c>
      <c r="Y17" s="18">
        <v>0.18</v>
      </c>
      <c r="Z17" s="18">
        <v>0.18</v>
      </c>
      <c r="AA17" s="18">
        <v>0.17</v>
      </c>
      <c r="AB17" s="18">
        <v>0.16</v>
      </c>
      <c r="AC17" s="18">
        <v>0.16</v>
      </c>
      <c r="AD17" s="18">
        <v>0.18</v>
      </c>
      <c r="AE17" s="18">
        <v>0.2</v>
      </c>
      <c r="AF17" s="18">
        <v>0.21</v>
      </c>
      <c r="AG17" s="18">
        <v>0.2</v>
      </c>
      <c r="AH17" s="18">
        <v>0.23</v>
      </c>
      <c r="AI17" s="18">
        <v>0.23</v>
      </c>
      <c r="AJ17" s="18"/>
    </row>
    <row r="20" spans="2:36" x14ac:dyDescent="0.25">
      <c r="C20" s="17" t="s">
        <v>27</v>
      </c>
      <c r="D20" s="17" t="s">
        <v>28</v>
      </c>
      <c r="E20" s="17" t="s">
        <v>29</v>
      </c>
      <c r="F20" s="17" t="s">
        <v>30</v>
      </c>
      <c r="G20" s="17" t="s">
        <v>31</v>
      </c>
      <c r="H20" s="17" t="s">
        <v>32</v>
      </c>
      <c r="I20" s="17" t="s">
        <v>33</v>
      </c>
      <c r="J20" s="17" t="s">
        <v>34</v>
      </c>
      <c r="K20" s="17" t="s">
        <v>35</v>
      </c>
      <c r="L20" s="17" t="s">
        <v>36</v>
      </c>
      <c r="M20" s="17" t="s">
        <v>37</v>
      </c>
      <c r="N20" s="17" t="s">
        <v>38</v>
      </c>
      <c r="O20" s="17" t="s">
        <v>39</v>
      </c>
      <c r="P20" s="17" t="s">
        <v>40</v>
      </c>
      <c r="Q20" s="17"/>
    </row>
    <row r="21" spans="2:36" x14ac:dyDescent="0.25">
      <c r="B21" s="40" t="s">
        <v>42</v>
      </c>
      <c r="C21" s="18">
        <v>0.38</v>
      </c>
      <c r="D21" s="18"/>
      <c r="E21" s="18">
        <v>0.39</v>
      </c>
      <c r="F21" s="18"/>
      <c r="G21" s="18">
        <v>0.39</v>
      </c>
      <c r="H21" s="18"/>
      <c r="I21" s="18">
        <v>0.43</v>
      </c>
      <c r="J21" s="18"/>
      <c r="K21" s="18">
        <v>0.45</v>
      </c>
      <c r="L21" s="18"/>
      <c r="M21" s="18"/>
      <c r="N21" s="18"/>
      <c r="O21" s="18"/>
      <c r="P21" s="18"/>
    </row>
    <row r="22" spans="2:36" x14ac:dyDescent="0.25">
      <c r="B22" s="40" t="s">
        <v>43</v>
      </c>
      <c r="C22" s="11"/>
      <c r="D22" s="11"/>
      <c r="E22" s="11"/>
      <c r="F22" s="11"/>
      <c r="G22" s="11"/>
      <c r="H22" s="11"/>
      <c r="I22" s="11"/>
      <c r="J22" s="11"/>
      <c r="K22" s="11"/>
      <c r="L22" s="11"/>
      <c r="M22" s="11"/>
      <c r="N22" s="11"/>
      <c r="O22" s="11"/>
      <c r="P22" s="11"/>
    </row>
    <row r="23" spans="2:36" x14ac:dyDescent="0.25">
      <c r="B23" s="41" t="s">
        <v>44</v>
      </c>
      <c r="C23" s="18">
        <v>0.59</v>
      </c>
      <c r="D23" s="18">
        <v>0.63</v>
      </c>
      <c r="E23" s="18">
        <v>0.64</v>
      </c>
      <c r="F23" s="18">
        <v>0.64</v>
      </c>
      <c r="G23" s="18">
        <v>0.59</v>
      </c>
      <c r="H23" s="18">
        <v>0.59</v>
      </c>
      <c r="I23" s="18">
        <v>0.61</v>
      </c>
      <c r="J23" s="18">
        <v>0.6</v>
      </c>
      <c r="K23" s="18">
        <v>0.56999999999999995</v>
      </c>
      <c r="L23" s="18">
        <v>0.42</v>
      </c>
      <c r="M23" s="18">
        <v>0.41</v>
      </c>
      <c r="N23" s="18">
        <v>0.42</v>
      </c>
      <c r="O23" s="18">
        <v>0.46</v>
      </c>
      <c r="P23" s="18">
        <v>0.46</v>
      </c>
    </row>
    <row r="24" spans="2:36" x14ac:dyDescent="0.25">
      <c r="B24" s="41" t="s">
        <v>45</v>
      </c>
      <c r="C24" s="18"/>
      <c r="D24" s="18"/>
      <c r="E24" s="18"/>
      <c r="F24" s="18"/>
      <c r="G24" s="18"/>
      <c r="H24" s="18"/>
      <c r="I24" s="18"/>
      <c r="J24" s="18"/>
      <c r="K24" s="18"/>
      <c r="L24" s="18"/>
      <c r="M24" s="18"/>
      <c r="N24" s="18">
        <v>0.56999999999999995</v>
      </c>
      <c r="O24" s="18">
        <v>0.54</v>
      </c>
      <c r="P24" s="18"/>
    </row>
    <row r="25" spans="2:36" x14ac:dyDescent="0.25">
      <c r="B25" s="41" t="s">
        <v>47</v>
      </c>
      <c r="C25" s="18">
        <v>0.15</v>
      </c>
      <c r="D25" s="18">
        <v>0.14000000000000001</v>
      </c>
      <c r="E25" s="18">
        <v>0.15</v>
      </c>
      <c r="F25" s="18">
        <v>0.2</v>
      </c>
      <c r="G25" s="18">
        <v>0.19</v>
      </c>
      <c r="H25" s="18">
        <v>0.19</v>
      </c>
      <c r="I25" s="18">
        <v>0.18</v>
      </c>
      <c r="J25" s="18">
        <v>0.2</v>
      </c>
      <c r="K25" s="18">
        <v>0.22</v>
      </c>
      <c r="L25" s="18">
        <v>0.26</v>
      </c>
      <c r="M25" s="18">
        <v>0.26</v>
      </c>
      <c r="N25" s="18">
        <v>0.26</v>
      </c>
      <c r="O25" s="18">
        <v>0.26</v>
      </c>
      <c r="P25" s="18">
        <v>0.26</v>
      </c>
    </row>
    <row r="26" spans="2:36" x14ac:dyDescent="0.25">
      <c r="B26" s="41" t="s">
        <v>46</v>
      </c>
      <c r="C26" s="18">
        <v>0.21</v>
      </c>
      <c r="D26" s="18">
        <v>0.19</v>
      </c>
      <c r="E26" s="18">
        <v>0.18</v>
      </c>
      <c r="F26" s="18">
        <v>0.18</v>
      </c>
      <c r="G26" s="18">
        <v>0.18</v>
      </c>
      <c r="H26" s="18">
        <v>0.17</v>
      </c>
      <c r="I26" s="18">
        <v>0.16</v>
      </c>
      <c r="J26" s="18">
        <v>0.16</v>
      </c>
      <c r="K26" s="18">
        <v>0.18</v>
      </c>
      <c r="L26" s="18">
        <v>0.2</v>
      </c>
      <c r="M26" s="18">
        <v>0.21</v>
      </c>
      <c r="N26" s="18">
        <v>0.2</v>
      </c>
      <c r="O26" s="18">
        <v>0.23</v>
      </c>
      <c r="P26" s="18">
        <v>0.23</v>
      </c>
    </row>
    <row r="27" spans="2:36" x14ac:dyDescent="0.25">
      <c r="B27" s="40" t="s">
        <v>56</v>
      </c>
      <c r="C27" s="18"/>
      <c r="D27" s="18"/>
      <c r="E27" s="18"/>
      <c r="F27" s="18"/>
      <c r="G27" s="18"/>
      <c r="H27" s="18"/>
      <c r="I27" s="18"/>
      <c r="J27" s="18">
        <v>0.18</v>
      </c>
      <c r="K27" s="18">
        <v>0.18</v>
      </c>
      <c r="L27" s="18">
        <v>0.19</v>
      </c>
      <c r="M27" s="18">
        <v>0.18</v>
      </c>
      <c r="N27" s="18">
        <v>0.16</v>
      </c>
      <c r="O27" s="18">
        <v>0.18</v>
      </c>
      <c r="P27" s="18"/>
    </row>
    <row r="28" spans="2:36" x14ac:dyDescent="0.25">
      <c r="B28" s="40" t="s">
        <v>48</v>
      </c>
      <c r="C28" s="18">
        <v>0.42</v>
      </c>
      <c r="D28" s="18">
        <v>0.45</v>
      </c>
      <c r="E28" s="18">
        <v>0.47</v>
      </c>
      <c r="F28" s="18">
        <v>0.49</v>
      </c>
      <c r="G28" s="18">
        <v>0.47</v>
      </c>
      <c r="H28" s="18">
        <v>0.47</v>
      </c>
      <c r="I28" s="18">
        <v>0.45</v>
      </c>
      <c r="J28" s="18">
        <v>0.47</v>
      </c>
      <c r="K28" s="18">
        <v>0.49</v>
      </c>
      <c r="L28" s="18">
        <v>0.51</v>
      </c>
      <c r="M28" s="18">
        <v>0.5</v>
      </c>
      <c r="N28" s="18">
        <v>0.47</v>
      </c>
      <c r="O28" s="18">
        <v>0.45</v>
      </c>
      <c r="P28" s="18">
        <v>0.48</v>
      </c>
    </row>
    <row r="29" spans="2:36" x14ac:dyDescent="0.25">
      <c r="B29" s="14" t="s">
        <v>50</v>
      </c>
      <c r="C29" s="11">
        <v>0.30687500000000001</v>
      </c>
      <c r="D29" s="11">
        <v>0.30705882352941177</v>
      </c>
      <c r="E29" s="11">
        <v>0.31705882352941178</v>
      </c>
      <c r="F29" s="11">
        <v>0.31222222222222223</v>
      </c>
      <c r="G29" s="11">
        <v>0.34812499999999996</v>
      </c>
      <c r="H29" s="11">
        <v>0.32526315789473675</v>
      </c>
      <c r="I29" s="11">
        <v>0.33444444444444449</v>
      </c>
      <c r="J29" s="11">
        <v>0.29260869565217396</v>
      </c>
      <c r="K29" s="11">
        <v>0.34299999999999986</v>
      </c>
      <c r="L29" s="11">
        <v>0.3352173913043478</v>
      </c>
      <c r="M29" s="11">
        <v>0.33833333333333337</v>
      </c>
      <c r="N29" s="11">
        <v>0.35916666666666669</v>
      </c>
      <c r="O29" s="11">
        <v>0.40105263157894738</v>
      </c>
      <c r="P29" s="11">
        <v>0.3879999999999999</v>
      </c>
    </row>
    <row r="30" spans="2:36" x14ac:dyDescent="0.25">
      <c r="B30" s="14" t="s">
        <v>51</v>
      </c>
      <c r="C30" s="11">
        <f t="shared" ref="C30:P30" si="1">AVERAGE(C22:C29)</f>
        <v>0.33537499999999998</v>
      </c>
      <c r="D30" s="11">
        <f t="shared" si="1"/>
        <v>0.34341176470588236</v>
      </c>
      <c r="E30" s="11">
        <f t="shared" si="1"/>
        <v>0.35141176470588237</v>
      </c>
      <c r="F30" s="11">
        <f t="shared" si="1"/>
        <v>0.36444444444444446</v>
      </c>
      <c r="G30" s="11">
        <f t="shared" si="1"/>
        <v>0.35562499999999997</v>
      </c>
      <c r="H30" s="11">
        <f t="shared" si="1"/>
        <v>0.34905263157894734</v>
      </c>
      <c r="I30" s="11">
        <f t="shared" si="1"/>
        <v>0.34688888888888891</v>
      </c>
      <c r="J30" s="11">
        <f t="shared" si="1"/>
        <v>0.31710144927536232</v>
      </c>
      <c r="K30" s="11">
        <f t="shared" si="1"/>
        <v>0.33049999999999996</v>
      </c>
      <c r="L30" s="11">
        <f t="shared" si="1"/>
        <v>0.31920289855072465</v>
      </c>
      <c r="M30" s="11">
        <f t="shared" si="1"/>
        <v>0.31638888888888889</v>
      </c>
      <c r="N30" s="11">
        <f t="shared" si="1"/>
        <v>0.34845238095238101</v>
      </c>
      <c r="O30" s="11">
        <f t="shared" si="1"/>
        <v>0.36015037593984961</v>
      </c>
      <c r="P30" s="11">
        <f t="shared" si="1"/>
        <v>0.36359999999999998</v>
      </c>
    </row>
  </sheetData>
  <hyperlinks>
    <hyperlink ref="B27" r:id="rId1" display="http://localhost/OECDStat_Metadata/ShowMetadata.ashx?Dataset=MSTI_PUB&amp;Coords=[COU].[DNK]&amp;ShowOnWeb=true&amp;Lang=en"/>
    <hyperlink ref="B29" r:id="rId2" display="http://localhost/OECDStat_Metadata/ShowMetadata.ashx?Dataset=MSTI_PUB&amp;Coords=[COU].[FIN]&amp;ShowOnWeb=true&amp;Lang=en"/>
    <hyperlink ref="B30" r:id="rId3" display="http://localhost/OECDStat_Metadata/ShowMetadata.ashx?Dataset=MSTI_PUB&amp;Coords=[COU].[FRA]&amp;ShowOnWeb=true&amp;Lang=en"/>
    <hyperlink ref="B21" r:id="rId4" display="http://localhost/OECDStat_Metadata/ShowMetadata.ashx?Dataset=MSTI_PUB&amp;Coords=[COU].[AUS]&amp;ShowOnWeb=true&amp;Lang=en"/>
    <hyperlink ref="B4" r:id="rId5" display="http://localhost/OECDStat_Metadata/ShowMetadata.ashx?Dataset=MSTI_PUB&amp;Coords=[COU].[AUS]&amp;ShowOnWeb=true&amp;Lang=en"/>
    <hyperlink ref="B7" r:id="rId6" display="http://localhost/OECDStat_Metadata/ShowMetadata.ashx?Dataset=MSTI_PUB&amp;Coords=[COU].[CAN]&amp;ShowOnWeb=true&amp;Lang=en"/>
    <hyperlink ref="B8" r:id="rId7" display="http://localhost/OECDStat_Metadata/ShowMetadata.ashx?Dataset=MSTI_PUB&amp;Coords=[COU].[CHL]&amp;ShowOnWeb=true&amp;Lang=en"/>
    <hyperlink ref="B9" r:id="rId8" display="http://localhost/OECDStat_Metadata/ShowMetadata.ashx?Dataset=MSTI_PUB&amp;Coords=[COU].[CZE]&amp;ShowOnWeb=true&amp;Lang=en"/>
    <hyperlink ref="B10" r:id="rId9" display="http://localhost/OECDStat_Metadata/ShowMetadata.ashx?Dataset=MSTI_PUB&amp;Coords=[COU].[DNK]&amp;ShowOnWeb=true&amp;Lang=en"/>
    <hyperlink ref="B12" r:id="rId10" display="http://localhost/OECDStat_Metadata/ShowMetadata.ashx?Dataset=MSTI_PUB&amp;Coords=[COU].[FIN]&amp;ShowOnWeb=true&amp;Lang=en"/>
    <hyperlink ref="B13" r:id="rId11" display="http://localhost/OECDStat_Metadata/ShowMetadata.ashx?Dataset=MSTI_PUB&amp;Coords=[COU].[FRA]&amp;ShowOnWeb=true&amp;Lang=en"/>
  </hyperlinks>
  <pageMargins left="0.7" right="0.7" top="0.75" bottom="0.75" header="0.3" footer="0.3"/>
  <legacy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L13"/>
  <sheetViews>
    <sheetView workbookViewId="0">
      <selection activeCell="M27" sqref="M27"/>
    </sheetView>
  </sheetViews>
  <sheetFormatPr defaultRowHeight="15" x14ac:dyDescent="0.25"/>
  <sheetData>
    <row r="1" spans="1:12" x14ac:dyDescent="0.25">
      <c r="A1" s="19" t="s">
        <v>69</v>
      </c>
    </row>
    <row r="2" spans="1:12" x14ac:dyDescent="0.25">
      <c r="C2" s="19">
        <v>2003</v>
      </c>
      <c r="D2" s="19">
        <v>2004</v>
      </c>
      <c r="E2" s="19">
        <v>2005</v>
      </c>
      <c r="F2" s="19">
        <v>2006</v>
      </c>
      <c r="G2" s="19">
        <v>2007</v>
      </c>
      <c r="H2" s="19">
        <v>2008</v>
      </c>
      <c r="I2" s="19">
        <v>2009</v>
      </c>
      <c r="J2" s="19">
        <v>2010</v>
      </c>
      <c r="K2" s="19">
        <v>2011</v>
      </c>
      <c r="L2" s="19">
        <v>2012</v>
      </c>
    </row>
    <row r="3" spans="1:12" x14ac:dyDescent="0.25">
      <c r="B3" s="19" t="s">
        <v>42</v>
      </c>
      <c r="C3" s="24">
        <v>0.92400000000000004</v>
      </c>
      <c r="D3" s="24">
        <v>0.96699999999999997</v>
      </c>
      <c r="E3" s="24">
        <v>1.0680000000000001</v>
      </c>
      <c r="F3" s="24">
        <v>1.151</v>
      </c>
      <c r="G3" s="25"/>
      <c r="H3" s="26">
        <v>1.3744183569488</v>
      </c>
      <c r="I3" s="26">
        <v>1.2934514755037101</v>
      </c>
      <c r="J3" s="26">
        <v>1.27902178120772</v>
      </c>
      <c r="K3" s="26">
        <v>1.2312469926641201</v>
      </c>
      <c r="L3" s="27"/>
    </row>
    <row r="4" spans="1:12" x14ac:dyDescent="0.25">
      <c r="B4" s="19" t="s">
        <v>43</v>
      </c>
      <c r="C4" s="28">
        <v>1.1639999999999999</v>
      </c>
      <c r="D4" s="28">
        <v>1.1850000000000001</v>
      </c>
      <c r="E4" s="28">
        <v>1.1499999999999999</v>
      </c>
      <c r="F4" s="28">
        <v>1.113</v>
      </c>
      <c r="G4" s="29">
        <v>1.052</v>
      </c>
      <c r="H4" s="30">
        <v>1.0111945875208199</v>
      </c>
      <c r="I4" s="30">
        <v>1.0234797930066699</v>
      </c>
      <c r="J4" s="30">
        <v>0.95040947053598002</v>
      </c>
      <c r="K4" s="30">
        <v>0.93473836930103005</v>
      </c>
      <c r="L4" s="30">
        <v>0.88208568239454999</v>
      </c>
    </row>
    <row r="5" spans="1:12" x14ac:dyDescent="0.25">
      <c r="B5" s="19" t="s">
        <v>44</v>
      </c>
      <c r="C5" s="31">
        <v>3.1930000000000001</v>
      </c>
      <c r="D5" s="31">
        <v>3.2440000000000002</v>
      </c>
      <c r="E5" s="32">
        <v>3.3969999999999998</v>
      </c>
      <c r="F5" s="32">
        <v>3.4580000000000002</v>
      </c>
      <c r="G5" s="32">
        <v>3.6840000000000002</v>
      </c>
      <c r="H5" s="33">
        <v>3.6422150078879798</v>
      </c>
      <c r="I5" s="33">
        <v>3.46893168747942</v>
      </c>
      <c r="J5" s="33">
        <v>3.28208509648739</v>
      </c>
      <c r="K5" s="33">
        <v>3.4043667512540599</v>
      </c>
      <c r="L5" s="33">
        <v>3.5007502588635999</v>
      </c>
    </row>
    <row r="6" spans="1:12" x14ac:dyDescent="0.25">
      <c r="B6" s="19" t="s">
        <v>45</v>
      </c>
      <c r="C6" s="28">
        <v>1.0069999999999999</v>
      </c>
      <c r="D6" s="28">
        <v>1.032</v>
      </c>
      <c r="E6" s="28">
        <v>1.0069999999999999</v>
      </c>
      <c r="F6" s="28">
        <v>1.0149999999999999</v>
      </c>
      <c r="G6" s="29">
        <v>1.03</v>
      </c>
      <c r="H6" s="34">
        <v>0.82778384193622001</v>
      </c>
      <c r="I6" s="34">
        <v>0.79332955557355</v>
      </c>
      <c r="J6" s="34">
        <v>0.82627091805065001</v>
      </c>
      <c r="K6" s="35">
        <v>1.07659450654467</v>
      </c>
      <c r="L6" s="35">
        <v>1.10476676609786</v>
      </c>
    </row>
    <row r="7" spans="1:12" x14ac:dyDescent="0.25">
      <c r="B7" s="19" t="s">
        <v>46</v>
      </c>
      <c r="C7" s="36">
        <v>0.14799999999999999</v>
      </c>
      <c r="D7" s="36">
        <v>0.16</v>
      </c>
      <c r="E7" s="36">
        <v>0.18</v>
      </c>
      <c r="F7" s="36">
        <v>0.17499999999999999</v>
      </c>
      <c r="G7" s="36">
        <v>0.17199999999999999</v>
      </c>
      <c r="H7" s="37">
        <v>0.18661700025521999</v>
      </c>
      <c r="I7" s="37">
        <v>0.18979329588428001</v>
      </c>
      <c r="J7" s="37">
        <v>0.19295832559343001</v>
      </c>
      <c r="K7" s="37">
        <v>0.22667615870936</v>
      </c>
      <c r="L7" s="37">
        <v>0.33053529501315998</v>
      </c>
    </row>
    <row r="8" spans="1:12" x14ac:dyDescent="0.25">
      <c r="B8" s="19" t="s">
        <v>47</v>
      </c>
      <c r="C8" s="28">
        <v>0.56799999999999995</v>
      </c>
      <c r="D8" s="28">
        <v>0.57799999999999996</v>
      </c>
      <c r="E8" s="28">
        <v>0.60399999999999998</v>
      </c>
      <c r="F8" s="28">
        <v>0.66800000000000004</v>
      </c>
      <c r="G8" s="28">
        <v>0.70899999999999996</v>
      </c>
      <c r="H8" s="35">
        <v>0.72329962094844003</v>
      </c>
      <c r="I8" s="34">
        <v>0.70133063462319001</v>
      </c>
      <c r="J8" s="34">
        <v>0.69445394772752</v>
      </c>
      <c r="K8" s="34">
        <v>0.68794025375135004</v>
      </c>
      <c r="L8" s="34">
        <v>0.67234295716850001</v>
      </c>
    </row>
    <row r="9" spans="1:12" x14ac:dyDescent="0.25">
      <c r="B9" s="19" t="s">
        <v>56</v>
      </c>
      <c r="C9" s="28">
        <v>1.1120000000000001</v>
      </c>
      <c r="D9" s="28">
        <v>1.0549999999999999</v>
      </c>
      <c r="E9" s="28">
        <v>1.0629999999999999</v>
      </c>
      <c r="F9" s="28">
        <v>1.0820000000000001</v>
      </c>
      <c r="G9" s="29">
        <v>1.1499999999999999</v>
      </c>
      <c r="H9" s="34">
        <v>1.04670529902711</v>
      </c>
      <c r="I9" s="34">
        <v>1.0541485847529</v>
      </c>
      <c r="J9" s="34">
        <v>1.0310421499456199</v>
      </c>
      <c r="K9" s="34">
        <v>1.0761233546622699</v>
      </c>
      <c r="L9" s="34">
        <v>1.0333976889954199</v>
      </c>
    </row>
    <row r="10" spans="1:12" x14ac:dyDescent="0.25">
      <c r="B10" s="19" t="s">
        <v>48</v>
      </c>
      <c r="C10" s="38">
        <v>1.84</v>
      </c>
      <c r="D10" s="38">
        <v>1.7909999999999999</v>
      </c>
      <c r="E10" s="38">
        <v>1.829</v>
      </c>
      <c r="F10" s="38">
        <v>1.8879999999999999</v>
      </c>
      <c r="G10" s="14">
        <v>1.93</v>
      </c>
      <c r="H10" s="39">
        <v>1.97492422847569</v>
      </c>
      <c r="I10" s="39">
        <v>1.95851371201645</v>
      </c>
      <c r="J10" s="39">
        <v>1.8642736952683601</v>
      </c>
      <c r="K10" s="39">
        <v>1.8951754518805</v>
      </c>
      <c r="L10" s="39">
        <v>1.8700005877567201</v>
      </c>
    </row>
    <row r="11" spans="1:12" x14ac:dyDescent="0.25">
      <c r="B11" s="19" t="s">
        <v>60</v>
      </c>
      <c r="C11">
        <v>1.51</v>
      </c>
      <c r="D11">
        <v>1.49</v>
      </c>
      <c r="E11">
        <v>1.53</v>
      </c>
      <c r="F11">
        <v>1.56</v>
      </c>
      <c r="G11">
        <v>1.57791312756778</v>
      </c>
      <c r="H11">
        <v>1.63004528345347</v>
      </c>
      <c r="I11">
        <v>1.6136063548409501</v>
      </c>
      <c r="J11">
        <v>1.57633486504363</v>
      </c>
      <c r="K11">
        <v>1.58681261560334</v>
      </c>
      <c r="L11">
        <v>1.5786317763005899</v>
      </c>
    </row>
    <row r="12" spans="1:12" x14ac:dyDescent="0.25">
      <c r="B12" s="19" t="s">
        <v>51</v>
      </c>
      <c r="C12">
        <v>1.4528571428571426</v>
      </c>
      <c r="D12">
        <v>1.4347142857142858</v>
      </c>
      <c r="E12">
        <v>1.4537142857142857</v>
      </c>
      <c r="F12">
        <v>1.4796226707866358</v>
      </c>
      <c r="G12">
        <v>1.5027722636953986</v>
      </c>
      <c r="H12">
        <v>1.4954294835404185</v>
      </c>
      <c r="I12">
        <v>1.49087552375889</v>
      </c>
      <c r="J12">
        <v>1.455671028677427</v>
      </c>
      <c r="K12">
        <v>1.4948160021586856</v>
      </c>
      <c r="L12">
        <v>1.4902524264739703</v>
      </c>
    </row>
    <row r="13" spans="1:12" x14ac:dyDescent="0.25">
      <c r="B13" s="19"/>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AH83"/>
  <sheetViews>
    <sheetView topLeftCell="A4" workbookViewId="0">
      <selection activeCell="I27" sqref="I27"/>
    </sheetView>
  </sheetViews>
  <sheetFormatPr defaultRowHeight="12.75" x14ac:dyDescent="0.2"/>
  <cols>
    <col min="1" max="1" width="4.42578125" style="6" customWidth="1"/>
    <col min="2" max="2" width="2.140625" style="6" customWidth="1"/>
    <col min="3" max="3" width="12.85546875" style="6" customWidth="1"/>
    <col min="4" max="16384" width="9.140625" style="6"/>
  </cols>
  <sheetData>
    <row r="1" spans="1:34" x14ac:dyDescent="0.2">
      <c r="A1" s="6" t="s">
        <v>116</v>
      </c>
    </row>
    <row r="3" spans="1:34" x14ac:dyDescent="0.2">
      <c r="B3" s="14" t="s">
        <v>117</v>
      </c>
      <c r="C3" s="14"/>
      <c r="D3" s="14"/>
      <c r="E3" s="14"/>
      <c r="F3" s="14"/>
      <c r="G3" s="14"/>
      <c r="H3" s="14"/>
      <c r="I3" s="14"/>
      <c r="J3" s="14"/>
    </row>
    <row r="4" spans="1:34" ht="25.5" x14ac:dyDescent="0.2">
      <c r="B4" s="106" t="s">
        <v>118</v>
      </c>
      <c r="C4" s="150" t="s">
        <v>119</v>
      </c>
      <c r="D4" s="150"/>
      <c r="E4" s="150"/>
      <c r="F4" s="150"/>
      <c r="G4" s="150"/>
      <c r="H4" s="150"/>
      <c r="I4" s="150"/>
      <c r="J4" s="150"/>
    </row>
    <row r="5" spans="1:34" ht="13.5" thickBot="1" x14ac:dyDescent="0.25">
      <c r="B5" s="6" t="s">
        <v>120</v>
      </c>
      <c r="C5" s="151" t="s">
        <v>121</v>
      </c>
      <c r="D5" s="151"/>
      <c r="E5" s="151"/>
      <c r="F5" s="151"/>
      <c r="G5" s="151"/>
      <c r="H5" s="151"/>
      <c r="I5" s="151"/>
      <c r="J5" s="151"/>
    </row>
    <row r="6" spans="1:34" ht="13.5" thickTop="1" x14ac:dyDescent="0.2">
      <c r="B6" s="107" t="s">
        <v>120</v>
      </c>
      <c r="C6" s="108" t="s">
        <v>120</v>
      </c>
      <c r="D6" s="110" t="s">
        <v>27</v>
      </c>
      <c r="E6" s="48">
        <v>2001</v>
      </c>
      <c r="F6" s="48">
        <v>2002</v>
      </c>
      <c r="G6" s="48">
        <v>2003</v>
      </c>
      <c r="H6" s="48">
        <v>2004</v>
      </c>
      <c r="I6" s="48">
        <v>2005</v>
      </c>
      <c r="J6" s="110" t="s">
        <v>33</v>
      </c>
      <c r="K6" s="110" t="s">
        <v>34</v>
      </c>
      <c r="L6" s="110" t="s">
        <v>35</v>
      </c>
      <c r="M6" s="110" t="s">
        <v>36</v>
      </c>
      <c r="N6" s="110" t="s">
        <v>37</v>
      </c>
      <c r="O6" s="110" t="s">
        <v>38</v>
      </c>
      <c r="P6" s="110" t="s">
        <v>39</v>
      </c>
      <c r="Q6" s="110" t="s">
        <v>40</v>
      </c>
      <c r="S6" s="107"/>
      <c r="T6" s="108"/>
      <c r="U6" s="109"/>
      <c r="AA6" s="109"/>
      <c r="AB6" s="109"/>
      <c r="AC6" s="109"/>
      <c r="AD6" s="109"/>
      <c r="AE6" s="109"/>
      <c r="AF6" s="109"/>
      <c r="AG6" s="109"/>
      <c r="AH6" s="109"/>
    </row>
    <row r="7" spans="1:34" x14ac:dyDescent="0.2">
      <c r="B7" s="56" t="s">
        <v>120</v>
      </c>
      <c r="C7" s="57" t="s">
        <v>42</v>
      </c>
      <c r="D7" s="112">
        <v>0.4</v>
      </c>
      <c r="E7" s="112"/>
      <c r="F7" s="112">
        <v>0.43</v>
      </c>
      <c r="G7" s="112"/>
      <c r="H7" s="112">
        <v>0.47</v>
      </c>
      <c r="I7" s="112"/>
      <c r="J7" s="112">
        <v>0.5</v>
      </c>
      <c r="K7" s="112"/>
      <c r="L7" s="112">
        <v>0.54</v>
      </c>
      <c r="M7" s="112"/>
      <c r="N7" s="112">
        <v>0.57999999999999996</v>
      </c>
      <c r="O7" s="112">
        <v>0.6</v>
      </c>
      <c r="P7" s="112">
        <v>0.63</v>
      </c>
      <c r="Q7" s="112"/>
      <c r="S7" s="56"/>
      <c r="T7" s="58"/>
      <c r="U7" s="59"/>
      <c r="AA7" s="59"/>
      <c r="AB7" s="59"/>
      <c r="AC7" s="59"/>
      <c r="AD7" s="59"/>
      <c r="AE7" s="59"/>
      <c r="AF7" s="60"/>
      <c r="AG7" s="61"/>
      <c r="AH7" s="62"/>
    </row>
    <row r="8" spans="1:34" x14ac:dyDescent="0.2">
      <c r="B8" s="63" t="s">
        <v>120</v>
      </c>
      <c r="C8" s="58" t="s">
        <v>43</v>
      </c>
      <c r="D8" s="113">
        <v>0.53</v>
      </c>
      <c r="E8" s="113">
        <v>0.56999999999999995</v>
      </c>
      <c r="F8" s="113">
        <v>0.63</v>
      </c>
      <c r="G8" s="113">
        <v>0.65</v>
      </c>
      <c r="H8" s="113">
        <v>0.68</v>
      </c>
      <c r="I8" s="113">
        <v>0.67</v>
      </c>
      <c r="J8" s="113">
        <v>0.65</v>
      </c>
      <c r="K8" s="113">
        <v>0.65</v>
      </c>
      <c r="L8" s="113">
        <v>0.66</v>
      </c>
      <c r="M8" s="113">
        <v>0.69</v>
      </c>
      <c r="N8" s="113">
        <v>0.68</v>
      </c>
      <c r="O8" s="113">
        <v>0.67</v>
      </c>
      <c r="P8" s="113">
        <v>0.66</v>
      </c>
      <c r="Q8" s="113">
        <v>0.65</v>
      </c>
      <c r="S8" s="63"/>
      <c r="T8" s="58"/>
      <c r="U8" s="64"/>
      <c r="AA8" s="59"/>
      <c r="AB8" s="59"/>
      <c r="AC8" s="59"/>
      <c r="AD8" s="59"/>
      <c r="AE8" s="59"/>
      <c r="AF8" s="59"/>
      <c r="AG8" s="60"/>
      <c r="AH8" s="62"/>
    </row>
    <row r="9" spans="1:34" x14ac:dyDescent="0.2">
      <c r="B9" s="63" t="s">
        <v>120</v>
      </c>
      <c r="C9" s="58" t="s">
        <v>123</v>
      </c>
      <c r="D9" s="113">
        <v>0.62</v>
      </c>
      <c r="E9" s="113">
        <v>0.65</v>
      </c>
      <c r="F9" s="113">
        <v>0.67</v>
      </c>
      <c r="G9" s="113">
        <v>0.69</v>
      </c>
      <c r="H9" s="113">
        <v>0.62</v>
      </c>
      <c r="I9" s="113">
        <v>0.61</v>
      </c>
      <c r="J9" s="113">
        <v>0.62</v>
      </c>
      <c r="K9" s="113">
        <v>0.57999999999999996</v>
      </c>
      <c r="L9" s="113">
        <v>0.61</v>
      </c>
      <c r="M9" s="113">
        <v>0.55000000000000004</v>
      </c>
      <c r="N9" s="113">
        <v>0.54</v>
      </c>
      <c r="O9" s="113">
        <v>0.55000000000000004</v>
      </c>
      <c r="P9" s="113">
        <v>0.61</v>
      </c>
      <c r="Q9" s="113">
        <v>0.59</v>
      </c>
      <c r="S9" s="63"/>
      <c r="T9" s="58"/>
      <c r="U9" s="59"/>
      <c r="AA9" s="59"/>
      <c r="AB9" s="59"/>
      <c r="AC9" s="59"/>
      <c r="AD9" s="59"/>
      <c r="AE9" s="59"/>
      <c r="AF9" s="68"/>
      <c r="AG9" s="68"/>
      <c r="AH9" s="69"/>
    </row>
    <row r="10" spans="1:34" x14ac:dyDescent="0.2">
      <c r="B10" s="63" t="s">
        <v>120</v>
      </c>
      <c r="C10" s="58" t="s">
        <v>45</v>
      </c>
      <c r="D10" s="113">
        <v>0.57999999999999996</v>
      </c>
      <c r="E10" s="113">
        <v>0.57999999999999996</v>
      </c>
      <c r="F10" s="113">
        <v>0.62</v>
      </c>
      <c r="G10" s="113">
        <v>0.62</v>
      </c>
      <c r="H10" s="113">
        <v>0.6</v>
      </c>
      <c r="I10" s="113">
        <v>0.63</v>
      </c>
      <c r="J10" s="113">
        <v>0.6</v>
      </c>
      <c r="K10" s="113">
        <v>0.59</v>
      </c>
      <c r="L10" s="113">
        <v>0.63</v>
      </c>
      <c r="M10" s="113">
        <v>0.68</v>
      </c>
      <c r="N10" s="113">
        <v>0.7</v>
      </c>
      <c r="O10" s="113">
        <v>0.62</v>
      </c>
      <c r="P10" s="113">
        <v>0.62</v>
      </c>
      <c r="Q10" s="113">
        <v>0.64</v>
      </c>
      <c r="S10" s="63"/>
      <c r="T10" s="58"/>
      <c r="U10" s="59"/>
      <c r="AA10" s="59"/>
      <c r="AB10" s="59"/>
      <c r="AC10" s="59"/>
      <c r="AD10" s="59"/>
      <c r="AE10" s="59"/>
      <c r="AF10" s="60"/>
      <c r="AG10" s="60"/>
      <c r="AH10" s="62"/>
    </row>
    <row r="11" spans="1:34" x14ac:dyDescent="0.2">
      <c r="B11" s="63" t="s">
        <v>120</v>
      </c>
      <c r="C11" s="58" t="s">
        <v>46</v>
      </c>
      <c r="D11" s="112">
        <v>0.2</v>
      </c>
      <c r="E11" s="112">
        <v>0.2</v>
      </c>
      <c r="F11" s="112">
        <v>0.19</v>
      </c>
      <c r="G11" s="112">
        <v>0.17</v>
      </c>
      <c r="H11" s="112">
        <v>0.18</v>
      </c>
      <c r="I11" s="112">
        <v>0.18</v>
      </c>
      <c r="J11" s="112">
        <v>0.17</v>
      </c>
      <c r="K11" s="112">
        <v>0.19</v>
      </c>
      <c r="L11" s="112">
        <v>0.2</v>
      </c>
      <c r="M11" s="112">
        <v>0.25</v>
      </c>
      <c r="N11" s="112">
        <v>0.27</v>
      </c>
      <c r="O11" s="112">
        <v>0.26</v>
      </c>
      <c r="P11" s="112">
        <v>0.31</v>
      </c>
      <c r="Q11" s="112">
        <v>0.25</v>
      </c>
      <c r="S11" s="63"/>
      <c r="T11" s="58"/>
      <c r="U11" s="59"/>
      <c r="AA11" s="59"/>
      <c r="AB11" s="59"/>
      <c r="AC11" s="64"/>
      <c r="AD11" s="59"/>
      <c r="AE11" s="59"/>
      <c r="AF11" s="59"/>
      <c r="AG11" s="59"/>
      <c r="AH11" s="71"/>
    </row>
    <row r="12" spans="1:34" x14ac:dyDescent="0.2">
      <c r="B12" s="63" t="s">
        <v>120</v>
      </c>
      <c r="C12" s="58" t="s">
        <v>47</v>
      </c>
      <c r="D12" s="112">
        <v>0.26</v>
      </c>
      <c r="E12" s="112">
        <v>0.28000000000000003</v>
      </c>
      <c r="F12" s="112">
        <v>0.28999999999999998</v>
      </c>
      <c r="G12" s="112">
        <v>0.31</v>
      </c>
      <c r="H12" s="112">
        <v>0.31</v>
      </c>
      <c r="I12" s="112">
        <v>0.32</v>
      </c>
      <c r="J12" s="112">
        <v>0.32</v>
      </c>
      <c r="K12" s="112">
        <v>0.33</v>
      </c>
      <c r="L12" s="112">
        <v>0.35</v>
      </c>
      <c r="M12" s="112">
        <v>0.38</v>
      </c>
      <c r="N12" s="112">
        <v>0.38</v>
      </c>
      <c r="O12" s="112">
        <v>0.37</v>
      </c>
      <c r="P12" s="112">
        <v>0.35</v>
      </c>
      <c r="Q12" s="112">
        <v>0.35</v>
      </c>
      <c r="S12" s="63"/>
      <c r="T12" s="58"/>
      <c r="U12" s="59"/>
      <c r="AA12" s="59"/>
      <c r="AB12" s="59"/>
      <c r="AC12" s="59"/>
      <c r="AD12" s="59"/>
      <c r="AE12" s="59"/>
      <c r="AF12" s="60"/>
      <c r="AG12" s="72"/>
      <c r="AH12" s="69"/>
    </row>
    <row r="13" spans="1:34" ht="25.5" x14ac:dyDescent="0.2">
      <c r="B13" s="63" t="s">
        <v>120</v>
      </c>
      <c r="C13" s="58" t="s">
        <v>66</v>
      </c>
      <c r="D13" s="112">
        <v>0.36</v>
      </c>
      <c r="E13" s="112">
        <v>0.39</v>
      </c>
      <c r="F13" s="112">
        <v>0.41</v>
      </c>
      <c r="G13" s="112">
        <v>0.4</v>
      </c>
      <c r="H13" s="112">
        <v>0.4</v>
      </c>
      <c r="I13" s="112">
        <v>0.42</v>
      </c>
      <c r="J13" s="112">
        <v>0.43</v>
      </c>
      <c r="K13" s="112">
        <v>0.44</v>
      </c>
      <c r="L13" s="112">
        <v>0.45</v>
      </c>
      <c r="M13" s="112">
        <v>0.49</v>
      </c>
      <c r="N13" s="112">
        <v>0.46</v>
      </c>
      <c r="O13" s="112">
        <v>0.44</v>
      </c>
      <c r="P13" s="112">
        <v>0.44</v>
      </c>
      <c r="Q13" s="112">
        <v>0.43</v>
      </c>
      <c r="S13" s="63"/>
      <c r="T13" s="58"/>
      <c r="U13" s="73"/>
      <c r="AA13" s="74"/>
      <c r="AB13" s="73"/>
      <c r="AC13" s="73"/>
      <c r="AD13" s="73"/>
      <c r="AE13" s="73"/>
      <c r="AF13" s="75"/>
      <c r="AG13" s="76"/>
      <c r="AH13" s="77"/>
    </row>
    <row r="14" spans="1:34" x14ac:dyDescent="0.2">
      <c r="B14" s="63" t="s">
        <v>120</v>
      </c>
      <c r="C14" s="58" t="s">
        <v>67</v>
      </c>
      <c r="D14" s="113">
        <v>0.3</v>
      </c>
      <c r="E14" s="113">
        <v>0.32</v>
      </c>
      <c r="F14" s="113">
        <v>0.35</v>
      </c>
      <c r="G14" s="113">
        <v>0.36</v>
      </c>
      <c r="H14" s="113">
        <v>0.36</v>
      </c>
      <c r="I14" s="113">
        <v>0.36</v>
      </c>
      <c r="J14" s="113">
        <v>0.35</v>
      </c>
      <c r="K14" s="113">
        <v>0.35</v>
      </c>
      <c r="L14" s="113">
        <v>0.37</v>
      </c>
      <c r="M14" s="113">
        <v>0.4</v>
      </c>
      <c r="N14" s="113">
        <v>0.4</v>
      </c>
      <c r="O14" s="113">
        <v>0.4</v>
      </c>
      <c r="P14" s="113">
        <v>0.39</v>
      </c>
      <c r="Q14" s="113">
        <v>0.39</v>
      </c>
      <c r="S14" s="63"/>
      <c r="T14" s="58"/>
      <c r="U14" s="59"/>
      <c r="AA14" s="59"/>
      <c r="AB14" s="59"/>
      <c r="AC14" s="59"/>
      <c r="AD14" s="59"/>
      <c r="AE14" s="59"/>
      <c r="AF14" s="59"/>
      <c r="AG14" s="59"/>
      <c r="AH14" s="59"/>
    </row>
    <row r="15" spans="1:34" ht="25.5" x14ac:dyDescent="0.2">
      <c r="B15" s="63" t="s">
        <v>120</v>
      </c>
      <c r="C15" s="58" t="s">
        <v>124</v>
      </c>
      <c r="D15" s="112">
        <v>0.34</v>
      </c>
      <c r="E15" s="112">
        <v>0.36</v>
      </c>
      <c r="F15" s="112">
        <v>0.38</v>
      </c>
      <c r="G15" s="112">
        <v>0.39</v>
      </c>
      <c r="H15" s="112">
        <v>0.38</v>
      </c>
      <c r="I15" s="112">
        <v>0.38</v>
      </c>
      <c r="J15" s="112">
        <v>0.38</v>
      </c>
      <c r="K15" s="112">
        <v>0.38</v>
      </c>
      <c r="L15" s="112">
        <v>0.4</v>
      </c>
      <c r="M15" s="112">
        <v>0.43</v>
      </c>
      <c r="N15" s="112">
        <v>0.43</v>
      </c>
      <c r="O15" s="112">
        <v>0.43</v>
      </c>
      <c r="P15" s="112">
        <v>0.43</v>
      </c>
      <c r="Q15" s="112">
        <v>0.43</v>
      </c>
      <c r="S15" s="63"/>
      <c r="T15" s="82"/>
      <c r="U15" s="59"/>
      <c r="AA15" s="59"/>
      <c r="AB15" s="59"/>
      <c r="AC15" s="59"/>
      <c r="AD15" s="59"/>
      <c r="AE15" s="59"/>
      <c r="AF15" s="59"/>
      <c r="AG15" s="59"/>
      <c r="AH15" s="70"/>
    </row>
    <row r="16" spans="1:34" x14ac:dyDescent="0.2">
      <c r="B16" s="63" t="s">
        <v>120</v>
      </c>
      <c r="C16" s="58" t="s">
        <v>51</v>
      </c>
      <c r="D16" s="59">
        <v>0.40142857142857136</v>
      </c>
      <c r="E16" s="6">
        <v>0.41833333333333328</v>
      </c>
      <c r="F16" s="6">
        <v>0.43857142857142861</v>
      </c>
      <c r="G16" s="6">
        <v>0.44500000000000001</v>
      </c>
      <c r="H16" s="6">
        <v>0.44571428571428567</v>
      </c>
      <c r="I16" s="6">
        <v>0.44500000000000001</v>
      </c>
      <c r="J16" s="59">
        <v>0.45000000000000007</v>
      </c>
      <c r="K16" s="59">
        <v>0.44333333333333336</v>
      </c>
      <c r="L16" s="59">
        <v>0.46571428571428575</v>
      </c>
      <c r="M16" s="59">
        <v>0.49500000000000005</v>
      </c>
      <c r="N16" s="59">
        <v>0.49999999999999994</v>
      </c>
      <c r="O16" s="59">
        <v>0.50285714285714289</v>
      </c>
      <c r="P16" s="59">
        <v>0.50714285714285723</v>
      </c>
      <c r="Q16" s="59">
        <v>0.48500000000000004</v>
      </c>
      <c r="S16" s="63"/>
    </row>
    <row r="17" spans="2:34" x14ac:dyDescent="0.2">
      <c r="B17" s="63" t="s">
        <v>120</v>
      </c>
      <c r="C17" s="82"/>
      <c r="D17" s="59"/>
      <c r="J17" s="59"/>
      <c r="K17" s="59"/>
      <c r="L17" s="59"/>
      <c r="M17" s="59"/>
      <c r="N17" s="59"/>
      <c r="O17" s="68"/>
      <c r="P17" s="68"/>
      <c r="Q17" s="69"/>
      <c r="S17" s="63"/>
    </row>
    <row r="18" spans="2:34" x14ac:dyDescent="0.2">
      <c r="B18" s="63" t="s">
        <v>120</v>
      </c>
      <c r="C18" s="82"/>
      <c r="D18" s="53"/>
      <c r="J18" s="68"/>
      <c r="K18" s="68"/>
      <c r="L18" s="53"/>
      <c r="M18" s="53"/>
      <c r="N18" s="53"/>
      <c r="O18" s="53"/>
      <c r="P18" s="59"/>
      <c r="Q18" s="70"/>
      <c r="S18" s="63" t="s">
        <v>120</v>
      </c>
      <c r="T18" s="82"/>
      <c r="U18" s="54"/>
      <c r="AA18" s="68"/>
      <c r="AB18" s="68"/>
      <c r="AC18" s="54"/>
      <c r="AD18" s="54"/>
      <c r="AE18" s="54"/>
      <c r="AF18" s="54"/>
      <c r="AG18" s="59"/>
      <c r="AH18" s="70"/>
    </row>
    <row r="19" spans="2:34" x14ac:dyDescent="0.2">
      <c r="B19" s="63" t="s">
        <v>120</v>
      </c>
      <c r="C19" s="82"/>
      <c r="D19" s="83"/>
      <c r="J19" s="83"/>
      <c r="K19" s="83"/>
      <c r="L19" s="83"/>
      <c r="M19" s="83"/>
      <c r="N19" s="83"/>
      <c r="O19" s="83"/>
      <c r="P19" s="84"/>
      <c r="Q19" s="85"/>
      <c r="S19" s="63" t="s">
        <v>120</v>
      </c>
      <c r="T19" s="82"/>
      <c r="U19" s="83"/>
      <c r="AA19" s="83"/>
      <c r="AB19" s="83"/>
      <c r="AC19" s="83"/>
      <c r="AD19" s="83"/>
      <c r="AE19" s="83"/>
      <c r="AF19" s="83"/>
      <c r="AG19" s="84"/>
      <c r="AH19" s="85"/>
    </row>
    <row r="20" spans="2:34" x14ac:dyDescent="0.2">
      <c r="B20" s="63" t="s">
        <v>120</v>
      </c>
      <c r="C20" s="82"/>
      <c r="D20" s="68"/>
      <c r="J20" s="59"/>
      <c r="K20" s="59"/>
      <c r="L20" s="59"/>
      <c r="M20" s="59"/>
      <c r="N20" s="53"/>
      <c r="O20" s="53"/>
      <c r="P20" s="53"/>
      <c r="Q20" s="86"/>
      <c r="S20" s="63" t="s">
        <v>120</v>
      </c>
      <c r="T20" s="82"/>
      <c r="U20" s="68"/>
      <c r="AA20" s="59"/>
      <c r="AB20" s="59"/>
      <c r="AC20" s="59"/>
      <c r="AD20" s="59"/>
      <c r="AE20" s="54"/>
      <c r="AF20" s="54"/>
      <c r="AG20" s="54"/>
      <c r="AH20" s="86"/>
    </row>
    <row r="21" spans="2:34" x14ac:dyDescent="0.2">
      <c r="B21" s="63" t="s">
        <v>120</v>
      </c>
      <c r="C21" s="82"/>
      <c r="D21" s="59"/>
      <c r="J21" s="59"/>
      <c r="K21" s="59"/>
      <c r="L21" s="59"/>
      <c r="M21" s="59"/>
      <c r="N21" s="59"/>
      <c r="O21" s="68"/>
      <c r="P21" s="68"/>
      <c r="Q21" s="62"/>
      <c r="S21" s="63" t="s">
        <v>120</v>
      </c>
      <c r="T21" s="82"/>
      <c r="U21" s="59"/>
      <c r="AA21" s="59"/>
      <c r="AB21" s="59"/>
      <c r="AC21" s="59"/>
      <c r="AD21" s="59"/>
      <c r="AE21" s="59"/>
      <c r="AF21" s="68"/>
      <c r="AG21" s="68"/>
      <c r="AH21" s="62"/>
    </row>
    <row r="22" spans="2:34" x14ac:dyDescent="0.2">
      <c r="B22" s="63" t="s">
        <v>120</v>
      </c>
      <c r="S22" s="63" t="s">
        <v>120</v>
      </c>
      <c r="T22" s="82"/>
      <c r="U22" s="65"/>
      <c r="AA22" s="65"/>
      <c r="AB22" s="65"/>
      <c r="AC22" s="65"/>
      <c r="AD22" s="65"/>
      <c r="AE22" s="65"/>
      <c r="AF22" s="65"/>
      <c r="AG22" s="66"/>
      <c r="AH22" s="67"/>
    </row>
    <row r="23" spans="2:34" x14ac:dyDescent="0.2">
      <c r="B23" s="63" t="s">
        <v>120</v>
      </c>
      <c r="C23" s="82"/>
      <c r="D23" s="59"/>
      <c r="J23" s="59"/>
      <c r="K23" s="59"/>
      <c r="L23" s="59"/>
      <c r="M23" s="59"/>
      <c r="N23" s="59"/>
      <c r="O23" s="60"/>
      <c r="P23" s="60"/>
      <c r="Q23" s="62"/>
      <c r="S23" s="63" t="s">
        <v>120</v>
      </c>
    </row>
    <row r="24" spans="2:34" x14ac:dyDescent="0.2">
      <c r="B24" s="63" t="s">
        <v>120</v>
      </c>
      <c r="C24" s="82"/>
      <c r="D24" s="59"/>
      <c r="J24" s="59"/>
      <c r="K24" s="59"/>
      <c r="L24" s="64"/>
      <c r="M24" s="59"/>
      <c r="N24" s="59"/>
      <c r="O24" s="59"/>
      <c r="P24" s="59"/>
      <c r="Q24" s="71"/>
      <c r="S24" s="63" t="s">
        <v>120</v>
      </c>
    </row>
    <row r="25" spans="2:34" x14ac:dyDescent="0.2">
      <c r="B25" s="63" t="s">
        <v>120</v>
      </c>
      <c r="C25" s="82"/>
      <c r="D25" s="65"/>
      <c r="J25" s="65"/>
      <c r="K25" s="64"/>
      <c r="L25" s="59"/>
      <c r="M25" s="59"/>
      <c r="N25" s="59"/>
      <c r="O25" s="59"/>
      <c r="P25" s="59"/>
      <c r="Q25" s="70"/>
      <c r="S25" s="63" t="s">
        <v>120</v>
      </c>
      <c r="T25" s="82"/>
      <c r="U25" s="65"/>
      <c r="AA25" s="65"/>
      <c r="AB25" s="64"/>
      <c r="AC25" s="59"/>
      <c r="AD25" s="59"/>
      <c r="AE25" s="59"/>
      <c r="AF25" s="59"/>
      <c r="AG25" s="59"/>
      <c r="AH25" s="70"/>
    </row>
    <row r="26" spans="2:34" x14ac:dyDescent="0.2">
      <c r="B26" s="63" t="s">
        <v>120</v>
      </c>
      <c r="C26" s="82"/>
      <c r="D26" s="59"/>
      <c r="J26" s="59"/>
      <c r="K26" s="68"/>
      <c r="L26" s="59"/>
      <c r="M26" s="59"/>
      <c r="N26" s="59"/>
      <c r="O26" s="72"/>
      <c r="P26" s="59"/>
      <c r="Q26" s="69"/>
      <c r="S26" s="63" t="s">
        <v>120</v>
      </c>
      <c r="T26" s="82"/>
      <c r="U26" s="59"/>
      <c r="AA26" s="59"/>
      <c r="AB26" s="68"/>
      <c r="AC26" s="59"/>
      <c r="AD26" s="59"/>
      <c r="AE26" s="59"/>
      <c r="AF26" s="72"/>
      <c r="AG26" s="59"/>
      <c r="AH26" s="69"/>
    </row>
    <row r="27" spans="2:34" x14ac:dyDescent="0.2">
      <c r="B27" s="63" t="s">
        <v>120</v>
      </c>
      <c r="C27" s="82"/>
      <c r="D27" s="59"/>
      <c r="J27" s="59"/>
      <c r="K27" s="59"/>
      <c r="L27" s="59"/>
      <c r="M27" s="59"/>
      <c r="N27" s="59"/>
      <c r="O27" s="59"/>
      <c r="P27" s="53"/>
      <c r="Q27" s="87"/>
      <c r="S27" s="63" t="s">
        <v>120</v>
      </c>
      <c r="T27" s="82"/>
      <c r="U27" s="59"/>
      <c r="AA27" s="59"/>
      <c r="AB27" s="59"/>
      <c r="AC27" s="59"/>
      <c r="AD27" s="59"/>
      <c r="AE27" s="59"/>
      <c r="AF27" s="59"/>
      <c r="AG27" s="54"/>
      <c r="AH27" s="87"/>
    </row>
    <row r="28" spans="2:34" x14ac:dyDescent="0.2">
      <c r="B28" s="63" t="s">
        <v>120</v>
      </c>
      <c r="S28" s="63" t="s">
        <v>120</v>
      </c>
      <c r="T28" s="82"/>
      <c r="U28" s="59"/>
      <c r="AA28" s="59"/>
      <c r="AB28" s="59"/>
      <c r="AC28" s="59"/>
      <c r="AD28" s="59"/>
      <c r="AE28" s="59"/>
      <c r="AF28" s="55"/>
      <c r="AG28" s="60"/>
      <c r="AH28" s="62"/>
    </row>
    <row r="29" spans="2:34" x14ac:dyDescent="0.2">
      <c r="B29" s="63" t="s">
        <v>120</v>
      </c>
      <c r="C29" s="82"/>
      <c r="D29" s="53"/>
      <c r="J29" s="53"/>
      <c r="K29" s="59"/>
      <c r="L29" s="53"/>
      <c r="M29" s="59"/>
      <c r="N29" s="53"/>
      <c r="O29" s="59"/>
      <c r="P29" s="53"/>
      <c r="Q29" s="70"/>
      <c r="S29" s="63" t="s">
        <v>120</v>
      </c>
      <c r="T29" s="82"/>
      <c r="U29" s="54"/>
      <c r="AA29" s="54"/>
      <c r="AB29" s="59"/>
      <c r="AC29" s="54"/>
      <c r="AD29" s="59"/>
      <c r="AE29" s="54"/>
      <c r="AF29" s="59"/>
      <c r="AG29" s="54"/>
      <c r="AH29" s="70"/>
    </row>
    <row r="30" spans="2:34" x14ac:dyDescent="0.2">
      <c r="B30" s="63" t="s">
        <v>120</v>
      </c>
      <c r="C30" s="82"/>
      <c r="D30" s="53"/>
      <c r="J30" s="59"/>
      <c r="K30" s="64"/>
      <c r="L30" s="59"/>
      <c r="M30" s="59"/>
      <c r="N30" s="59"/>
      <c r="O30" s="59"/>
      <c r="P30" s="59"/>
      <c r="Q30" s="70"/>
      <c r="S30" s="63" t="s">
        <v>120</v>
      </c>
      <c r="T30" s="82"/>
      <c r="U30" s="54"/>
      <c r="AA30" s="59"/>
      <c r="AB30" s="64"/>
      <c r="AC30" s="59"/>
      <c r="AD30" s="59"/>
      <c r="AE30" s="59"/>
      <c r="AF30" s="59"/>
      <c r="AG30" s="59"/>
      <c r="AH30" s="70"/>
    </row>
    <row r="31" spans="2:34" x14ac:dyDescent="0.2">
      <c r="B31" s="63" t="s">
        <v>120</v>
      </c>
      <c r="S31" s="63" t="s">
        <v>120</v>
      </c>
      <c r="T31" s="82"/>
      <c r="U31" s="59"/>
      <c r="AA31" s="59"/>
      <c r="AB31" s="59"/>
      <c r="AC31" s="59"/>
      <c r="AD31" s="59"/>
      <c r="AE31" s="59"/>
      <c r="AF31" s="59"/>
      <c r="AG31" s="59"/>
      <c r="AH31" s="70"/>
    </row>
    <row r="32" spans="2:34" x14ac:dyDescent="0.2">
      <c r="B32" s="63" t="s">
        <v>120</v>
      </c>
      <c r="C32" s="82"/>
      <c r="D32" s="68"/>
      <c r="J32" s="68"/>
      <c r="K32" s="59"/>
      <c r="L32" s="64"/>
      <c r="M32" s="59"/>
      <c r="N32" s="59"/>
      <c r="O32" s="60"/>
      <c r="P32" s="60"/>
      <c r="Q32" s="62"/>
      <c r="S32" s="63" t="s">
        <v>120</v>
      </c>
      <c r="T32" s="82"/>
      <c r="U32" s="68"/>
      <c r="AA32" s="68"/>
      <c r="AB32" s="59"/>
      <c r="AC32" s="64"/>
      <c r="AD32" s="59"/>
      <c r="AE32" s="59"/>
      <c r="AF32" s="60"/>
      <c r="AG32" s="60"/>
      <c r="AH32" s="62"/>
    </row>
    <row r="33" spans="2:34" x14ac:dyDescent="0.2">
      <c r="B33" s="63" t="s">
        <v>120</v>
      </c>
      <c r="C33" s="82"/>
      <c r="D33" s="59"/>
      <c r="J33" s="59"/>
      <c r="K33" s="59"/>
      <c r="L33" s="59"/>
      <c r="M33" s="59"/>
      <c r="N33" s="59"/>
      <c r="O33" s="59"/>
      <c r="P33" s="59"/>
      <c r="Q33" s="70"/>
      <c r="S33" s="63" t="s">
        <v>120</v>
      </c>
      <c r="T33" s="82"/>
      <c r="U33" s="59"/>
      <c r="AA33" s="59"/>
      <c r="AB33" s="59"/>
      <c r="AC33" s="59"/>
      <c r="AD33" s="59"/>
      <c r="AE33" s="59"/>
      <c r="AF33" s="59"/>
      <c r="AG33" s="59"/>
      <c r="AH33" s="70"/>
    </row>
    <row r="34" spans="2:34" x14ac:dyDescent="0.2">
      <c r="B34" s="63" t="s">
        <v>120</v>
      </c>
      <c r="C34" s="82"/>
      <c r="D34" s="59"/>
      <c r="J34" s="59"/>
      <c r="K34" s="59"/>
      <c r="L34" s="59"/>
      <c r="M34" s="59"/>
      <c r="N34" s="59"/>
      <c r="O34" s="64"/>
      <c r="P34" s="59"/>
      <c r="Q34" s="70"/>
      <c r="S34" s="63" t="s">
        <v>120</v>
      </c>
      <c r="T34" s="82"/>
      <c r="U34" s="59"/>
      <c r="AA34" s="59"/>
      <c r="AB34" s="59"/>
      <c r="AC34" s="59"/>
      <c r="AD34" s="59"/>
      <c r="AE34" s="59"/>
      <c r="AF34" s="64"/>
      <c r="AG34" s="59"/>
      <c r="AH34" s="70"/>
    </row>
    <row r="35" spans="2:34" x14ac:dyDescent="0.2">
      <c r="B35" s="63" t="s">
        <v>120</v>
      </c>
      <c r="S35" s="63" t="s">
        <v>120</v>
      </c>
      <c r="T35" s="82"/>
      <c r="U35" s="59"/>
      <c r="AA35" s="59"/>
      <c r="AB35" s="59"/>
      <c r="AC35" s="59"/>
      <c r="AD35" s="59"/>
      <c r="AE35" s="59"/>
      <c r="AF35" s="59"/>
      <c r="AG35" s="59"/>
      <c r="AH35" s="70"/>
    </row>
    <row r="36" spans="2:34" x14ac:dyDescent="0.2">
      <c r="B36" s="63" t="s">
        <v>120</v>
      </c>
      <c r="C36" s="82"/>
      <c r="D36" s="53"/>
      <c r="J36" s="68"/>
      <c r="K36" s="59"/>
      <c r="L36" s="68"/>
      <c r="M36" s="59"/>
      <c r="N36" s="68"/>
      <c r="O36" s="68"/>
      <c r="P36" s="68"/>
      <c r="Q36" s="70"/>
      <c r="S36" s="63" t="s">
        <v>120</v>
      </c>
      <c r="T36" s="82"/>
      <c r="U36" s="54"/>
      <c r="AA36" s="68"/>
      <c r="AB36" s="59"/>
      <c r="AC36" s="68"/>
      <c r="AD36" s="59"/>
      <c r="AE36" s="68"/>
      <c r="AF36" s="68"/>
      <c r="AG36" s="68"/>
      <c r="AH36" s="70"/>
    </row>
    <row r="37" spans="2:34" x14ac:dyDescent="0.2">
      <c r="B37" s="63" t="s">
        <v>120</v>
      </c>
      <c r="C37" s="82"/>
      <c r="D37" s="59"/>
      <c r="J37" s="59"/>
      <c r="K37" s="53"/>
      <c r="L37" s="59"/>
      <c r="M37" s="53"/>
      <c r="N37" s="59"/>
      <c r="O37" s="53"/>
      <c r="P37" s="59"/>
      <c r="Q37" s="87"/>
      <c r="S37" s="63" t="s">
        <v>120</v>
      </c>
      <c r="T37" s="82"/>
      <c r="U37" s="59"/>
      <c r="AA37" s="59"/>
      <c r="AB37" s="54"/>
      <c r="AC37" s="59"/>
      <c r="AD37" s="54"/>
      <c r="AE37" s="59"/>
      <c r="AF37" s="54"/>
      <c r="AG37" s="59"/>
      <c r="AH37" s="87"/>
    </row>
    <row r="38" spans="2:34" x14ac:dyDescent="0.2">
      <c r="B38" s="63" t="s">
        <v>120</v>
      </c>
      <c r="C38" s="82"/>
      <c r="D38" s="59"/>
      <c r="J38" s="59"/>
      <c r="K38" s="59"/>
      <c r="L38" s="59"/>
      <c r="M38" s="59"/>
      <c r="N38" s="59"/>
      <c r="O38" s="59"/>
      <c r="P38" s="59"/>
      <c r="Q38" s="71"/>
      <c r="S38" s="63" t="s">
        <v>120</v>
      </c>
      <c r="T38" s="82"/>
      <c r="U38" s="59"/>
      <c r="AA38" s="59"/>
      <c r="AB38" s="59"/>
      <c r="AC38" s="59"/>
      <c r="AD38" s="59"/>
      <c r="AE38" s="59"/>
      <c r="AF38" s="59"/>
      <c r="AG38" s="59"/>
      <c r="AH38" s="71"/>
    </row>
    <row r="39" spans="2:34" x14ac:dyDescent="0.2">
      <c r="B39" s="63" t="s">
        <v>120</v>
      </c>
      <c r="S39" s="63" t="s">
        <v>120</v>
      </c>
    </row>
    <row r="40" spans="2:34" x14ac:dyDescent="0.2">
      <c r="B40" s="63" t="s">
        <v>120</v>
      </c>
      <c r="S40" s="63" t="s">
        <v>120</v>
      </c>
    </row>
    <row r="41" spans="2:34" x14ac:dyDescent="0.2">
      <c r="B41" s="63"/>
      <c r="S41" s="63"/>
      <c r="T41" s="82"/>
      <c r="U41" s="78"/>
      <c r="AA41" s="78"/>
      <c r="AB41" s="78"/>
      <c r="AC41" s="78"/>
      <c r="AD41" s="78"/>
      <c r="AE41" s="78"/>
      <c r="AF41" s="79"/>
      <c r="AG41" s="80"/>
      <c r="AH41" s="81"/>
    </row>
    <row r="42" spans="2:34" x14ac:dyDescent="0.2">
      <c r="B42" s="88"/>
      <c r="C42" s="89"/>
      <c r="D42" s="90"/>
      <c r="J42" s="90"/>
      <c r="K42" s="90"/>
      <c r="L42" s="90"/>
      <c r="M42" s="90"/>
      <c r="N42" s="90"/>
      <c r="O42" s="91"/>
      <c r="P42" s="90"/>
      <c r="Q42" s="92"/>
      <c r="S42" s="93"/>
      <c r="T42" s="94"/>
      <c r="U42" s="95"/>
      <c r="AA42" s="95"/>
      <c r="AB42" s="95"/>
      <c r="AC42" s="95"/>
      <c r="AD42" s="95"/>
      <c r="AE42" s="95"/>
      <c r="AF42" s="96"/>
      <c r="AG42" s="95"/>
      <c r="AH42" s="97"/>
    </row>
    <row r="43" spans="2:34" x14ac:dyDescent="0.2">
      <c r="B43" s="63"/>
      <c r="C43" s="82"/>
      <c r="D43" s="59"/>
      <c r="J43" s="59"/>
      <c r="K43" s="59"/>
      <c r="L43" s="59"/>
      <c r="M43" s="59"/>
      <c r="N43" s="59"/>
      <c r="O43" s="59"/>
      <c r="P43" s="59"/>
      <c r="Q43" s="70"/>
      <c r="S43" s="63"/>
      <c r="T43" s="82"/>
      <c r="U43" s="59"/>
      <c r="AA43" s="59"/>
      <c r="AB43" s="59"/>
      <c r="AC43" s="59"/>
      <c r="AD43" s="59"/>
      <c r="AE43" s="59"/>
      <c r="AF43" s="59"/>
      <c r="AG43" s="59"/>
      <c r="AH43" s="70"/>
    </row>
    <row r="44" spans="2:34" x14ac:dyDescent="0.2">
      <c r="B44" s="63"/>
      <c r="C44" s="82"/>
      <c r="D44" s="59"/>
      <c r="J44" s="59"/>
      <c r="K44" s="59"/>
      <c r="L44" s="59"/>
      <c r="M44" s="59"/>
      <c r="N44" s="59"/>
      <c r="O44" s="59"/>
      <c r="P44" s="59"/>
      <c r="Q44" s="71"/>
      <c r="S44" s="63"/>
      <c r="T44" s="82"/>
      <c r="U44" s="59"/>
      <c r="AA44" s="59"/>
      <c r="AB44" s="59"/>
      <c r="AC44" s="59"/>
      <c r="AD44" s="59"/>
      <c r="AE44" s="59"/>
      <c r="AF44" s="59"/>
      <c r="AG44" s="59"/>
      <c r="AH44" s="71"/>
    </row>
    <row r="45" spans="2:34" x14ac:dyDescent="0.2">
      <c r="B45" s="63"/>
      <c r="C45" s="82"/>
      <c r="D45" s="59"/>
      <c r="J45" s="59"/>
      <c r="K45" s="59"/>
      <c r="L45" s="59"/>
      <c r="M45" s="59"/>
      <c r="N45" s="59"/>
      <c r="O45" s="64"/>
      <c r="P45" s="59"/>
      <c r="Q45" s="70"/>
      <c r="S45" s="63"/>
      <c r="T45" s="82"/>
      <c r="U45" s="59"/>
      <c r="AA45" s="59"/>
      <c r="AB45" s="59"/>
      <c r="AC45" s="59"/>
      <c r="AD45" s="59"/>
      <c r="AE45" s="59"/>
      <c r="AF45" s="64"/>
      <c r="AG45" s="59"/>
      <c r="AH45" s="70"/>
    </row>
    <row r="46" spans="2:34" x14ac:dyDescent="0.2">
      <c r="B46" s="63"/>
      <c r="C46" s="82"/>
      <c r="D46" s="59"/>
      <c r="J46" s="59"/>
      <c r="K46" s="59"/>
      <c r="L46" s="59"/>
      <c r="M46" s="59"/>
      <c r="N46" s="59"/>
      <c r="O46" s="59"/>
      <c r="P46" s="59"/>
      <c r="Q46" s="71"/>
      <c r="S46" s="63"/>
      <c r="T46" s="82"/>
      <c r="U46" s="59"/>
      <c r="AA46" s="59"/>
      <c r="AB46" s="59"/>
      <c r="AC46" s="59"/>
      <c r="AD46" s="59"/>
      <c r="AE46" s="59"/>
      <c r="AF46" s="59"/>
      <c r="AG46" s="59"/>
      <c r="AH46" s="71"/>
    </row>
    <row r="47" spans="2:34" x14ac:dyDescent="0.2">
      <c r="B47" s="63"/>
      <c r="C47" s="82"/>
      <c r="D47" s="59"/>
      <c r="J47" s="59"/>
      <c r="K47" s="59"/>
      <c r="L47" s="59"/>
      <c r="M47" s="59"/>
      <c r="N47" s="59"/>
      <c r="O47" s="59"/>
      <c r="P47" s="59"/>
      <c r="Q47" s="87"/>
      <c r="S47" s="63"/>
      <c r="T47" s="82"/>
      <c r="U47" s="59"/>
      <c r="AA47" s="59"/>
      <c r="AB47" s="59"/>
      <c r="AC47" s="59"/>
      <c r="AD47" s="59"/>
      <c r="AE47" s="59"/>
      <c r="AF47" s="59"/>
      <c r="AG47" s="59"/>
      <c r="AH47" s="87"/>
    </row>
    <row r="48" spans="2:34" x14ac:dyDescent="0.2">
      <c r="B48" s="63"/>
      <c r="C48" s="82"/>
      <c r="D48" s="53"/>
      <c r="J48" s="59"/>
      <c r="K48" s="59"/>
      <c r="L48" s="59"/>
      <c r="M48" s="59"/>
      <c r="N48" s="53"/>
      <c r="O48" s="53"/>
      <c r="P48" s="53"/>
      <c r="Q48" s="87"/>
      <c r="S48" s="63"/>
      <c r="T48" s="82"/>
      <c r="U48" s="54"/>
      <c r="AA48" s="59"/>
      <c r="AB48" s="59"/>
      <c r="AC48" s="59"/>
      <c r="AD48" s="59"/>
      <c r="AE48" s="54"/>
      <c r="AF48" s="54"/>
      <c r="AG48" s="54"/>
      <c r="AH48" s="87"/>
    </row>
    <row r="49" spans="2:34" ht="13.5" thickBot="1" x14ac:dyDescent="0.25">
      <c r="B49" s="98"/>
      <c r="C49" s="99"/>
      <c r="D49" s="100"/>
      <c r="J49" s="100"/>
      <c r="K49" s="100"/>
      <c r="L49" s="100"/>
      <c r="M49" s="100"/>
      <c r="N49" s="100"/>
      <c r="O49" s="100"/>
      <c r="P49" s="101"/>
      <c r="Q49" s="102"/>
      <c r="S49" s="98"/>
      <c r="T49" s="99"/>
      <c r="U49" s="100"/>
      <c r="AA49" s="100"/>
      <c r="AB49" s="100"/>
      <c r="AC49" s="100"/>
      <c r="AD49" s="100"/>
      <c r="AE49" s="100"/>
      <c r="AF49" s="100"/>
      <c r="AG49" s="101"/>
      <c r="AH49" s="102"/>
    </row>
    <row r="50" spans="2:34" ht="13.5" thickTop="1" x14ac:dyDescent="0.2">
      <c r="B50" s="103" t="s">
        <v>49</v>
      </c>
      <c r="C50" s="152" t="s">
        <v>125</v>
      </c>
      <c r="D50" s="152"/>
      <c r="E50" s="152"/>
      <c r="F50" s="152"/>
      <c r="G50" s="152"/>
      <c r="H50" s="152"/>
      <c r="I50" s="152"/>
      <c r="J50" s="152"/>
      <c r="P50" s="6">
        <v>0.47154036808914002</v>
      </c>
    </row>
    <row r="51" spans="2:34" x14ac:dyDescent="0.2">
      <c r="B51" s="153" t="s">
        <v>126</v>
      </c>
      <c r="C51" s="153"/>
      <c r="D51" s="153"/>
      <c r="E51" s="153"/>
      <c r="F51" s="153"/>
      <c r="G51" s="153"/>
      <c r="H51" s="153"/>
      <c r="I51" s="153"/>
      <c r="J51" s="153"/>
      <c r="P51" s="6">
        <v>0.53442844284428004</v>
      </c>
    </row>
    <row r="52" spans="2:34" ht="25.5" x14ac:dyDescent="0.2">
      <c r="B52" s="104" t="s">
        <v>127</v>
      </c>
      <c r="C52" s="15" t="s">
        <v>128</v>
      </c>
      <c r="D52" s="15"/>
      <c r="E52" s="15"/>
      <c r="F52" s="15"/>
      <c r="G52" s="15"/>
      <c r="H52" s="15"/>
      <c r="I52" s="15"/>
      <c r="J52" s="15"/>
      <c r="P52" s="6">
        <v>0.27634250892911999</v>
      </c>
    </row>
    <row r="53" spans="2:34" ht="25.5" x14ac:dyDescent="0.2">
      <c r="B53" s="105" t="s">
        <v>129</v>
      </c>
      <c r="C53" s="15" t="s">
        <v>130</v>
      </c>
      <c r="D53" s="15"/>
      <c r="E53" s="15"/>
      <c r="F53" s="15"/>
      <c r="G53" s="15"/>
      <c r="H53" s="15"/>
      <c r="I53" s="15"/>
      <c r="J53" s="15"/>
      <c r="P53" s="6">
        <v>0.23872624667053999</v>
      </c>
    </row>
    <row r="54" spans="2:34" ht="25.5" x14ac:dyDescent="0.2">
      <c r="B54" s="105" t="s">
        <v>131</v>
      </c>
      <c r="C54" s="15" t="s">
        <v>132</v>
      </c>
      <c r="D54" s="15"/>
      <c r="E54" s="15"/>
      <c r="F54" s="15"/>
      <c r="G54" s="15"/>
      <c r="H54" s="15"/>
      <c r="I54" s="15"/>
      <c r="J54" s="15"/>
      <c r="P54" s="6" t="s">
        <v>122</v>
      </c>
    </row>
    <row r="55" spans="2:34" ht="25.5" x14ac:dyDescent="0.2">
      <c r="B55" s="105" t="s">
        <v>133</v>
      </c>
      <c r="C55" s="15" t="s">
        <v>134</v>
      </c>
      <c r="D55" s="15"/>
      <c r="E55" s="15"/>
      <c r="F55" s="15"/>
      <c r="G55" s="15"/>
      <c r="H55" s="15"/>
      <c r="I55" s="15"/>
      <c r="J55" s="15"/>
      <c r="P55" s="6">
        <v>0.38410799398856998</v>
      </c>
    </row>
    <row r="56" spans="2:34" ht="25.5" x14ac:dyDescent="0.2">
      <c r="B56" s="105" t="s">
        <v>135</v>
      </c>
      <c r="C56" s="15" t="s">
        <v>136</v>
      </c>
      <c r="D56" s="15"/>
      <c r="E56" s="15"/>
      <c r="F56" s="15"/>
      <c r="G56" s="15"/>
      <c r="H56" s="15"/>
      <c r="I56" s="15"/>
      <c r="J56" s="15"/>
      <c r="P56" s="6">
        <v>0.49369591723466</v>
      </c>
    </row>
    <row r="57" spans="2:34" x14ac:dyDescent="0.2">
      <c r="B57" s="105" t="s">
        <v>137</v>
      </c>
      <c r="C57" s="15" t="s">
        <v>138</v>
      </c>
      <c r="D57" s="15"/>
      <c r="E57" s="15"/>
      <c r="F57" s="15"/>
      <c r="G57" s="15"/>
      <c r="H57" s="15"/>
      <c r="I57" s="15"/>
      <c r="J57" s="15"/>
      <c r="P57" s="6">
        <v>0.36227315331517002</v>
      </c>
    </row>
    <row r="58" spans="2:34" ht="25.5" x14ac:dyDescent="0.2">
      <c r="B58" s="105" t="s">
        <v>139</v>
      </c>
      <c r="C58" s="15" t="s">
        <v>140</v>
      </c>
      <c r="D58" s="15"/>
      <c r="E58" s="15"/>
      <c r="F58" s="15"/>
      <c r="G58" s="15"/>
      <c r="H58" s="15"/>
      <c r="I58" s="15"/>
      <c r="J58" s="15"/>
      <c r="P58" s="6">
        <v>0.44777216965531003</v>
      </c>
    </row>
    <row r="59" spans="2:34" ht="25.5" x14ac:dyDescent="0.2">
      <c r="B59" s="105" t="s">
        <v>141</v>
      </c>
      <c r="C59" s="15" t="s">
        <v>142</v>
      </c>
      <c r="D59" s="15"/>
      <c r="E59" s="15"/>
      <c r="F59" s="15"/>
      <c r="G59" s="15"/>
      <c r="H59" s="15"/>
      <c r="I59" s="15"/>
      <c r="J59" s="15"/>
      <c r="P59" s="6">
        <v>0.41470305649806999</v>
      </c>
    </row>
    <row r="60" spans="2:34" ht="25.5" x14ac:dyDescent="0.2">
      <c r="B60" s="105" t="s">
        <v>143</v>
      </c>
      <c r="C60" s="15" t="s">
        <v>144</v>
      </c>
      <c r="D60" s="15"/>
      <c r="E60" s="15"/>
      <c r="F60" s="15"/>
      <c r="G60" s="15"/>
      <c r="H60" s="15"/>
      <c r="I60" s="15"/>
      <c r="J60" s="15"/>
      <c r="P60" s="6">
        <v>0.18121385532343001</v>
      </c>
    </row>
    <row r="61" spans="2:34" x14ac:dyDescent="0.2">
      <c r="B61" s="14" t="s">
        <v>145</v>
      </c>
      <c r="C61" s="14"/>
      <c r="D61" s="14"/>
      <c r="E61" s="14"/>
      <c r="F61" s="14"/>
      <c r="G61" s="14"/>
      <c r="H61" s="14"/>
      <c r="I61" s="14"/>
      <c r="J61" s="14"/>
      <c r="P61" s="6" t="s">
        <v>122</v>
      </c>
    </row>
    <row r="62" spans="2:34" x14ac:dyDescent="0.2">
      <c r="P62" s="6">
        <v>0.70447727325816001</v>
      </c>
    </row>
    <row r="63" spans="2:34" x14ac:dyDescent="0.2">
      <c r="P63" s="6" t="s">
        <v>122</v>
      </c>
    </row>
    <row r="64" spans="2:34" x14ac:dyDescent="0.2">
      <c r="P64" s="6">
        <v>0.51699528760462998</v>
      </c>
    </row>
    <row r="65" spans="16:16" x14ac:dyDescent="0.2">
      <c r="P65" s="6">
        <v>0.30981209547242999</v>
      </c>
    </row>
    <row r="66" spans="16:16" x14ac:dyDescent="0.2">
      <c r="P66" s="6">
        <v>0.57811025817290995</v>
      </c>
    </row>
    <row r="67" spans="16:16" x14ac:dyDescent="0.2">
      <c r="P67" s="6">
        <v>0.28008895772600001</v>
      </c>
    </row>
    <row r="68" spans="16:16" x14ac:dyDescent="0.2">
      <c r="P68" s="6">
        <v>0.29243222137884001</v>
      </c>
    </row>
    <row r="69" spans="16:16" x14ac:dyDescent="0.2">
      <c r="P69" s="6">
        <v>0.36098793427244003</v>
      </c>
    </row>
    <row r="70" spans="16:16" x14ac:dyDescent="0.2">
      <c r="P70" s="6">
        <v>0.92365317833095995</v>
      </c>
    </row>
    <row r="71" spans="16:16" x14ac:dyDescent="0.2">
      <c r="P71" s="6">
        <v>0.87933239409939001</v>
      </c>
    </row>
    <row r="72" spans="16:16" x14ac:dyDescent="0.2">
      <c r="P72" s="6">
        <v>0.40472412049826001</v>
      </c>
    </row>
    <row r="73" spans="16:16" x14ac:dyDescent="0.2">
      <c r="P73" s="6">
        <v>0.4585107304537</v>
      </c>
    </row>
    <row r="74" spans="16:16" x14ac:dyDescent="0.2">
      <c r="P74" s="6">
        <v>0.38611600162516002</v>
      </c>
    </row>
    <row r="75" spans="16:16" x14ac:dyDescent="0.2">
      <c r="P75" s="6">
        <v>0.46865683522703999</v>
      </c>
    </row>
    <row r="76" spans="16:16" x14ac:dyDescent="0.2">
      <c r="P76" s="6">
        <v>0.43356116059496003</v>
      </c>
    </row>
    <row r="77" spans="16:16" x14ac:dyDescent="0.2">
      <c r="P77" s="6">
        <v>0.23095085859798001</v>
      </c>
    </row>
    <row r="78" spans="16:16" x14ac:dyDescent="0.2">
      <c r="P78" s="6">
        <v>0.15041288595006</v>
      </c>
    </row>
    <row r="79" spans="16:16" x14ac:dyDescent="0.2">
      <c r="P79" s="6">
        <v>9.6572662389889999E-2</v>
      </c>
    </row>
    <row r="80" spans="16:16" x14ac:dyDescent="0.2">
      <c r="P80" s="6">
        <v>0.10454997751484001</v>
      </c>
    </row>
    <row r="81" spans="16:16" x14ac:dyDescent="0.2">
      <c r="P81" s="6">
        <v>0.59236931081595001</v>
      </c>
    </row>
    <row r="82" spans="16:16" x14ac:dyDescent="0.2">
      <c r="P82" s="6" t="s">
        <v>122</v>
      </c>
    </row>
    <row r="83" spans="16:16" x14ac:dyDescent="0.2">
      <c r="P83" s="6">
        <v>0.34735842717517001</v>
      </c>
    </row>
  </sheetData>
  <mergeCells count="15">
    <mergeCell ref="C52:J52"/>
    <mergeCell ref="B3:J3"/>
    <mergeCell ref="C4:J4"/>
    <mergeCell ref="C5:J5"/>
    <mergeCell ref="C50:J50"/>
    <mergeCell ref="B51:J51"/>
    <mergeCell ref="C59:J59"/>
    <mergeCell ref="C60:J60"/>
    <mergeCell ref="B61:J61"/>
    <mergeCell ref="C53:J53"/>
    <mergeCell ref="C54:J54"/>
    <mergeCell ref="C55:J55"/>
    <mergeCell ref="C56:J56"/>
    <mergeCell ref="C57:J57"/>
    <mergeCell ref="C58:J5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C2:AX28"/>
  <sheetViews>
    <sheetView workbookViewId="0">
      <selection activeCell="C4" sqref="C4"/>
    </sheetView>
  </sheetViews>
  <sheetFormatPr defaultRowHeight="12.75" x14ac:dyDescent="0.2"/>
  <cols>
    <col min="1" max="2" width="2" style="6" customWidth="1"/>
    <col min="3" max="3" width="15.5703125" style="6" customWidth="1"/>
    <col min="4" max="16384" width="9.140625" style="6"/>
  </cols>
  <sheetData>
    <row r="2" spans="3:50" x14ac:dyDescent="0.2">
      <c r="C2" s="48" t="s">
        <v>62</v>
      </c>
    </row>
    <row r="3" spans="3:50" x14ac:dyDescent="0.2">
      <c r="C3" s="6" t="s">
        <v>63</v>
      </c>
    </row>
    <row r="4" spans="3:50" x14ac:dyDescent="0.2">
      <c r="C4" s="6" t="s">
        <v>64</v>
      </c>
    </row>
    <row r="5" spans="3:50" x14ac:dyDescent="0.2">
      <c r="C5" s="6" t="s">
        <v>65</v>
      </c>
      <c r="S5" s="48" t="s">
        <v>152</v>
      </c>
      <c r="AI5" s="5"/>
      <c r="AJ5" s="5"/>
      <c r="AK5" s="5"/>
      <c r="AL5" s="5"/>
      <c r="AM5" s="5"/>
      <c r="AN5" s="5"/>
      <c r="AO5" s="5"/>
      <c r="AP5" s="5"/>
      <c r="AQ5" s="5"/>
      <c r="AR5" s="5"/>
      <c r="AS5" s="5"/>
      <c r="AT5" s="5"/>
      <c r="AU5" s="5"/>
      <c r="AV5" s="5"/>
      <c r="AW5" s="5"/>
      <c r="AX5" s="5"/>
    </row>
    <row r="6" spans="3:50" x14ac:dyDescent="0.2">
      <c r="D6" s="48">
        <v>2000</v>
      </c>
      <c r="E6" s="48">
        <v>2001</v>
      </c>
      <c r="F6" s="48">
        <v>2002</v>
      </c>
      <c r="G6" s="48">
        <v>2003</v>
      </c>
      <c r="H6" s="48">
        <v>2004</v>
      </c>
      <c r="I6" s="48">
        <v>2005</v>
      </c>
      <c r="J6" s="48">
        <v>2006</v>
      </c>
      <c r="K6" s="48">
        <v>2007</v>
      </c>
      <c r="L6" s="48">
        <v>2008</v>
      </c>
      <c r="M6" s="48">
        <v>2009</v>
      </c>
      <c r="N6" s="48">
        <v>2010</v>
      </c>
      <c r="O6" s="48">
        <v>2011</v>
      </c>
      <c r="P6" s="48">
        <v>2012</v>
      </c>
      <c r="Q6" s="48">
        <v>2013</v>
      </c>
      <c r="T6" s="48">
        <v>2000</v>
      </c>
      <c r="U6" s="48">
        <v>2001</v>
      </c>
      <c r="V6" s="48">
        <v>2002</v>
      </c>
      <c r="W6" s="48">
        <v>2003</v>
      </c>
      <c r="X6" s="48">
        <v>2004</v>
      </c>
      <c r="Y6" s="48">
        <v>2005</v>
      </c>
      <c r="Z6" s="48">
        <v>2006</v>
      </c>
      <c r="AA6" s="48">
        <v>2007</v>
      </c>
      <c r="AB6" s="48">
        <v>2008</v>
      </c>
      <c r="AC6" s="48">
        <v>2009</v>
      </c>
      <c r="AD6" s="48">
        <v>2010</v>
      </c>
      <c r="AE6" s="48">
        <v>2011</v>
      </c>
      <c r="AF6" s="48">
        <v>2012</v>
      </c>
      <c r="AG6" s="48">
        <v>2013</v>
      </c>
      <c r="AI6" s="5"/>
      <c r="AJ6" s="5"/>
      <c r="AK6" s="5"/>
      <c r="AL6" s="5"/>
      <c r="AM6" s="5"/>
      <c r="AN6" s="5"/>
      <c r="AO6" s="5"/>
      <c r="AP6" s="5"/>
      <c r="AQ6" s="5"/>
      <c r="AR6" s="5"/>
      <c r="AS6" s="5"/>
      <c r="AT6" s="5"/>
      <c r="AU6" s="5"/>
      <c r="AV6" s="5"/>
      <c r="AW6" s="5"/>
      <c r="AX6" s="5"/>
    </row>
    <row r="7" spans="3:50" ht="13.5" thickBot="1" x14ac:dyDescent="0.25">
      <c r="C7" s="48" t="s">
        <v>43</v>
      </c>
      <c r="D7" s="112">
        <v>7.34</v>
      </c>
      <c r="E7" s="112"/>
      <c r="F7" s="112">
        <v>7.82</v>
      </c>
      <c r="G7" s="112"/>
      <c r="H7" s="112">
        <v>8.34</v>
      </c>
      <c r="I7" s="112"/>
      <c r="J7" s="112">
        <v>8.4600000000000009</v>
      </c>
      <c r="K7" s="112"/>
      <c r="L7" s="112">
        <v>8.56</v>
      </c>
      <c r="M7" s="112"/>
      <c r="N7" s="112"/>
      <c r="O7" s="112"/>
      <c r="P7" s="112"/>
      <c r="Q7" s="112"/>
      <c r="S7" s="14" t="s">
        <v>42</v>
      </c>
      <c r="T7" s="114">
        <v>13.218999999999999</v>
      </c>
      <c r="U7" s="114"/>
      <c r="V7" s="114">
        <v>10.981999999999999</v>
      </c>
      <c r="W7" s="114"/>
      <c r="X7" s="114">
        <v>10.388999999999999</v>
      </c>
      <c r="Y7" s="114"/>
      <c r="Z7" s="114">
        <v>10.000999999999999</v>
      </c>
      <c r="AA7" s="114"/>
      <c r="AB7" s="114">
        <v>8.9420000000000002</v>
      </c>
      <c r="AC7" s="114"/>
      <c r="AD7" s="114"/>
      <c r="AE7" s="114"/>
      <c r="AF7" s="114"/>
      <c r="AG7" s="115"/>
      <c r="AI7" s="5"/>
      <c r="AJ7" s="5"/>
      <c r="AK7" s="155"/>
      <c r="AL7" s="155"/>
      <c r="AM7" s="155"/>
      <c r="AN7" s="155"/>
      <c r="AO7" s="155"/>
      <c r="AP7" s="155"/>
      <c r="AQ7" s="155"/>
      <c r="AR7" s="155"/>
      <c r="AS7" s="155"/>
      <c r="AT7" s="155"/>
      <c r="AU7" s="155"/>
      <c r="AV7" s="155"/>
      <c r="AW7" s="155"/>
      <c r="AX7" s="5"/>
    </row>
    <row r="8" spans="3:50" ht="13.5" thickBot="1" x14ac:dyDescent="0.25">
      <c r="C8" s="48" t="s">
        <v>52</v>
      </c>
      <c r="D8" s="113">
        <v>6.7</v>
      </c>
      <c r="E8" s="113">
        <v>6.81</v>
      </c>
      <c r="F8" s="113">
        <v>7.13</v>
      </c>
      <c r="G8" s="113">
        <v>7.37</v>
      </c>
      <c r="H8" s="113">
        <v>7.73</v>
      </c>
      <c r="I8" s="113">
        <v>7.68</v>
      </c>
      <c r="J8" s="113">
        <v>7.9</v>
      </c>
      <c r="K8" s="113">
        <v>8.1999999999999993</v>
      </c>
      <c r="L8" s="113">
        <v>8.3800000000000008</v>
      </c>
      <c r="M8" s="113">
        <v>8.73</v>
      </c>
      <c r="N8" s="113">
        <v>9.06</v>
      </c>
      <c r="O8" s="113">
        <v>9.2100000000000009</v>
      </c>
      <c r="P8" s="113">
        <v>9.56</v>
      </c>
      <c r="Q8" s="113">
        <v>9.81</v>
      </c>
      <c r="S8" s="14" t="s">
        <v>43</v>
      </c>
      <c r="T8" s="116">
        <v>6.8949999999999996</v>
      </c>
      <c r="U8" s="116">
        <v>5.9909999999999997</v>
      </c>
      <c r="V8" s="116">
        <v>6.4509999999999996</v>
      </c>
      <c r="W8" s="116">
        <v>5.9240000000000004</v>
      </c>
      <c r="X8" s="116">
        <v>5.5149999999999997</v>
      </c>
      <c r="Y8" s="116">
        <v>6.1159999999999997</v>
      </c>
      <c r="Z8" s="116">
        <v>5.8150000000000004</v>
      </c>
      <c r="AA8" s="116">
        <v>5.7690000000000001</v>
      </c>
      <c r="AB8" s="116">
        <v>5.6420000000000003</v>
      </c>
      <c r="AC8" s="116">
        <v>6.1040000000000001</v>
      </c>
      <c r="AD8" s="116">
        <v>6.0570000000000004</v>
      </c>
      <c r="AE8" s="116">
        <v>5.7939999999999996</v>
      </c>
      <c r="AF8" s="116">
        <v>6.0620000000000003</v>
      </c>
      <c r="AG8" s="115"/>
      <c r="AI8" s="5"/>
      <c r="AJ8" s="156"/>
      <c r="AK8" s="157"/>
      <c r="AL8" s="157"/>
      <c r="AM8" s="157"/>
      <c r="AN8" s="157"/>
      <c r="AO8" s="157"/>
      <c r="AP8" s="157"/>
      <c r="AQ8" s="157"/>
      <c r="AR8" s="157"/>
      <c r="AS8" s="157"/>
      <c r="AT8" s="157"/>
      <c r="AU8" s="157"/>
      <c r="AV8" s="157"/>
      <c r="AW8" s="157"/>
      <c r="AX8" s="157"/>
    </row>
    <row r="9" spans="3:50" ht="13.5" thickBot="1" x14ac:dyDescent="0.25">
      <c r="C9" s="48" t="s">
        <v>53</v>
      </c>
      <c r="D9" s="112">
        <v>6.46</v>
      </c>
      <c r="E9" s="112">
        <v>6.64</v>
      </c>
      <c r="F9" s="112">
        <v>6.71</v>
      </c>
      <c r="G9" s="112">
        <v>6.86</v>
      </c>
      <c r="H9" s="112">
        <v>6.87</v>
      </c>
      <c r="I9" s="112">
        <v>6.92</v>
      </c>
      <c r="J9" s="112">
        <v>7.06</v>
      </c>
      <c r="K9" s="112">
        <v>7.21</v>
      </c>
      <c r="L9" s="112">
        <v>7.41</v>
      </c>
      <c r="M9" s="112">
        <v>7.76</v>
      </c>
      <c r="N9" s="112">
        <v>8</v>
      </c>
      <c r="O9" s="112">
        <v>8.15</v>
      </c>
      <c r="P9" s="112">
        <v>8.3800000000000008</v>
      </c>
      <c r="Q9" s="112">
        <v>8.52</v>
      </c>
      <c r="S9" s="16" t="s">
        <v>44</v>
      </c>
      <c r="T9" s="115"/>
      <c r="U9" s="115"/>
      <c r="V9" s="115"/>
      <c r="W9" s="115"/>
      <c r="X9" s="115"/>
      <c r="Y9" s="115"/>
      <c r="Z9" s="115"/>
      <c r="AA9" s="115"/>
      <c r="AB9" s="115"/>
      <c r="AC9" s="115"/>
      <c r="AD9" s="115"/>
      <c r="AE9" s="117">
        <v>0.86399999999999999</v>
      </c>
      <c r="AF9" s="117">
        <v>0.79</v>
      </c>
      <c r="AG9" s="115"/>
      <c r="AI9" s="5"/>
      <c r="AJ9" s="158"/>
      <c r="AK9" s="159"/>
      <c r="AL9" s="159"/>
      <c r="AM9" s="159"/>
      <c r="AN9" s="159"/>
      <c r="AO9" s="159"/>
      <c r="AP9" s="159"/>
      <c r="AQ9" s="159"/>
      <c r="AR9" s="159"/>
      <c r="AS9" s="159"/>
      <c r="AT9" s="159"/>
      <c r="AU9" s="159"/>
      <c r="AV9" s="159"/>
      <c r="AW9" s="159"/>
      <c r="AX9" s="159"/>
    </row>
    <row r="10" spans="3:50" ht="13.5" thickBot="1" x14ac:dyDescent="0.25">
      <c r="C10" s="48" t="s">
        <v>54</v>
      </c>
      <c r="D10" s="112">
        <v>2.87</v>
      </c>
      <c r="E10" s="112">
        <v>2.84</v>
      </c>
      <c r="F10" s="112">
        <v>2.98</v>
      </c>
      <c r="G10" s="112">
        <v>2.9</v>
      </c>
      <c r="H10" s="112">
        <v>2.96</v>
      </c>
      <c r="I10" s="112">
        <v>3.37</v>
      </c>
      <c r="J10" s="112">
        <v>3.54</v>
      </c>
      <c r="K10" s="112">
        <v>3.68</v>
      </c>
      <c r="L10" s="112">
        <v>3.78</v>
      </c>
      <c r="M10" s="112">
        <v>4.09</v>
      </c>
      <c r="N10" s="112">
        <v>4.18</v>
      </c>
      <c r="O10" s="112">
        <v>4.2699999999999996</v>
      </c>
      <c r="P10" s="112">
        <v>4.47</v>
      </c>
      <c r="Q10" s="112">
        <v>4.8499999999999996</v>
      </c>
      <c r="S10" s="14" t="s">
        <v>45</v>
      </c>
      <c r="T10" s="118">
        <v>14.106</v>
      </c>
      <c r="U10" s="118">
        <v>14.91</v>
      </c>
      <c r="V10" s="118">
        <v>15.476000000000001</v>
      </c>
      <c r="W10" s="118">
        <v>17.513999999999999</v>
      </c>
      <c r="X10" s="118">
        <v>16.015999999999998</v>
      </c>
      <c r="Y10" s="118">
        <v>14.686</v>
      </c>
      <c r="Z10" s="118">
        <v>13.417</v>
      </c>
      <c r="AA10" s="118">
        <v>13.664999999999999</v>
      </c>
      <c r="AB10" s="118">
        <v>13.798999999999999</v>
      </c>
      <c r="AC10" s="118">
        <v>14.523999999999999</v>
      </c>
      <c r="AD10" s="118">
        <v>12.958</v>
      </c>
      <c r="AE10" s="118">
        <v>11.023999999999999</v>
      </c>
      <c r="AF10" s="118">
        <v>11.714</v>
      </c>
      <c r="AG10" s="118">
        <v>11.217000000000001</v>
      </c>
      <c r="AI10" s="5"/>
      <c r="AJ10" s="160"/>
      <c r="AK10" s="161"/>
      <c r="AL10" s="161"/>
      <c r="AM10" s="161"/>
      <c r="AN10" s="161"/>
      <c r="AO10" s="161"/>
      <c r="AP10" s="161"/>
      <c r="AQ10" s="161"/>
      <c r="AR10" s="161"/>
      <c r="AS10" s="161"/>
      <c r="AT10" s="161"/>
      <c r="AU10" s="161"/>
      <c r="AV10" s="161"/>
      <c r="AW10" s="161"/>
      <c r="AX10" s="161"/>
    </row>
    <row r="11" spans="3:50" ht="13.5" thickBot="1" x14ac:dyDescent="0.25">
      <c r="C11" s="48" t="s">
        <v>55</v>
      </c>
      <c r="D11" s="113">
        <v>9.85</v>
      </c>
      <c r="E11" s="113">
        <v>10.029999999999999</v>
      </c>
      <c r="F11" s="113">
        <v>9.66</v>
      </c>
      <c r="G11" s="113">
        <v>10.08</v>
      </c>
      <c r="H11" s="113">
        <v>10.039999999999999</v>
      </c>
      <c r="I11" s="113">
        <v>10.38</v>
      </c>
      <c r="J11" s="113">
        <v>10.4</v>
      </c>
      <c r="K11" s="113">
        <v>10.35</v>
      </c>
      <c r="L11" s="113">
        <v>10</v>
      </c>
      <c r="M11" s="113">
        <v>10.15</v>
      </c>
      <c r="N11" s="113">
        <v>10.17</v>
      </c>
      <c r="O11" s="113">
        <v>10.210000000000001</v>
      </c>
      <c r="P11" s="113">
        <v>10.029999999999999</v>
      </c>
      <c r="Q11" s="113">
        <v>10.18</v>
      </c>
      <c r="S11" s="14" t="s">
        <v>46</v>
      </c>
      <c r="T11" s="119">
        <v>20.117999999999999</v>
      </c>
      <c r="U11" s="119">
        <v>18.945</v>
      </c>
      <c r="V11" s="119">
        <v>25.893000000000001</v>
      </c>
      <c r="W11" s="119">
        <v>22.584</v>
      </c>
      <c r="X11" s="119">
        <v>21.009</v>
      </c>
      <c r="Y11" s="119">
        <v>19.585000000000001</v>
      </c>
      <c r="Z11" s="119">
        <v>20.878</v>
      </c>
      <c r="AA11" s="119">
        <v>20.869</v>
      </c>
      <c r="AB11" s="119">
        <v>20.899000000000001</v>
      </c>
      <c r="AC11" s="119">
        <v>21.591000000000001</v>
      </c>
      <c r="AD11" s="119">
        <v>21.007999999999999</v>
      </c>
      <c r="AE11" s="119">
        <v>21.555</v>
      </c>
      <c r="AF11" s="119">
        <v>20.271999999999998</v>
      </c>
      <c r="AG11" s="119">
        <v>18.988</v>
      </c>
      <c r="AI11" s="5"/>
      <c r="AJ11" s="162"/>
      <c r="AK11" s="163"/>
      <c r="AL11" s="163"/>
      <c r="AM11" s="163"/>
      <c r="AN11" s="163"/>
      <c r="AO11" s="163"/>
      <c r="AP11" s="163"/>
      <c r="AQ11" s="163"/>
      <c r="AR11" s="163"/>
      <c r="AS11" s="163"/>
      <c r="AT11" s="163"/>
      <c r="AU11" s="163"/>
      <c r="AV11" s="163"/>
      <c r="AW11" s="163"/>
      <c r="AX11" s="163"/>
    </row>
    <row r="12" spans="3:50" ht="13.5" thickBot="1" x14ac:dyDescent="0.25">
      <c r="C12" s="48" t="s">
        <v>66</v>
      </c>
      <c r="D12" s="112">
        <v>6.18</v>
      </c>
      <c r="E12" s="112">
        <v>6.55</v>
      </c>
      <c r="F12" s="112">
        <v>7.07</v>
      </c>
      <c r="G12" s="112">
        <v>7.66</v>
      </c>
      <c r="H12" s="112">
        <v>8.01</v>
      </c>
      <c r="I12" s="112">
        <v>8.61</v>
      </c>
      <c r="J12" s="112">
        <v>8.7200000000000006</v>
      </c>
      <c r="K12" s="112">
        <v>8.6199999999999992</v>
      </c>
      <c r="L12" s="112">
        <v>8.5299999999999994</v>
      </c>
      <c r="M12" s="112">
        <v>8.82</v>
      </c>
      <c r="N12" s="112">
        <v>8.82</v>
      </c>
      <c r="O12" s="112">
        <v>8.6</v>
      </c>
      <c r="P12" s="112">
        <v>8.66</v>
      </c>
      <c r="Q12" s="112">
        <v>8.66</v>
      </c>
      <c r="S12" s="14" t="s">
        <v>47</v>
      </c>
      <c r="T12" s="120">
        <v>16.574999999999999</v>
      </c>
      <c r="U12" s="120">
        <v>16.664999999999999</v>
      </c>
      <c r="V12" s="120">
        <v>15.153</v>
      </c>
      <c r="W12" s="120">
        <v>16.741</v>
      </c>
      <c r="X12" s="120">
        <v>16.981999999999999</v>
      </c>
      <c r="Y12" s="120">
        <v>18.634</v>
      </c>
      <c r="Z12" s="120">
        <v>17.326000000000001</v>
      </c>
      <c r="AA12" s="120">
        <v>17.460999999999999</v>
      </c>
      <c r="AB12" s="120">
        <v>17.236999999999998</v>
      </c>
      <c r="AC12" s="120">
        <v>18.059999999999999</v>
      </c>
      <c r="AD12" s="120">
        <v>18.103999999999999</v>
      </c>
      <c r="AE12" s="120">
        <v>17.577999999999999</v>
      </c>
      <c r="AF12" s="120">
        <v>17.234999999999999</v>
      </c>
      <c r="AG12" s="120">
        <v>16.776</v>
      </c>
      <c r="AI12" s="5"/>
      <c r="AJ12" s="164"/>
      <c r="AK12" s="165"/>
      <c r="AL12" s="165"/>
      <c r="AM12" s="165"/>
      <c r="AN12" s="165"/>
      <c r="AO12" s="165"/>
      <c r="AP12" s="165"/>
      <c r="AQ12" s="165"/>
      <c r="AR12" s="165"/>
      <c r="AS12" s="165"/>
      <c r="AT12" s="165"/>
      <c r="AU12" s="165"/>
      <c r="AV12" s="165"/>
      <c r="AW12" s="165"/>
      <c r="AX12" s="165"/>
    </row>
    <row r="13" spans="3:50" ht="13.5" thickBot="1" x14ac:dyDescent="0.25">
      <c r="C13" s="48" t="s">
        <v>67</v>
      </c>
      <c r="D13" s="113">
        <v>7.06</v>
      </c>
      <c r="E13" s="113">
        <v>7.28</v>
      </c>
      <c r="F13" s="113">
        <v>7.54</v>
      </c>
      <c r="G13" s="113">
        <v>8.0399999999999991</v>
      </c>
      <c r="H13" s="113">
        <v>7.81</v>
      </c>
      <c r="I13" s="113">
        <v>7.65</v>
      </c>
      <c r="J13" s="113">
        <v>7.71</v>
      </c>
      <c r="K13" s="113">
        <v>7.64</v>
      </c>
      <c r="L13" s="113">
        <v>8.07</v>
      </c>
      <c r="M13" s="113">
        <v>8.8000000000000007</v>
      </c>
      <c r="N13" s="113">
        <v>8.48</v>
      </c>
      <c r="O13" s="113">
        <v>8.81</v>
      </c>
      <c r="P13" s="113">
        <v>8.74</v>
      </c>
      <c r="Q13" s="113"/>
      <c r="S13" s="14" t="s">
        <v>56</v>
      </c>
      <c r="T13" s="121">
        <v>8.7970000000000006</v>
      </c>
      <c r="U13" s="121">
        <v>5.4889999999999999</v>
      </c>
      <c r="V13" s="121">
        <v>4.6639999999999997</v>
      </c>
      <c r="W13" s="121">
        <v>4.359</v>
      </c>
      <c r="X13" s="121">
        <v>4.0199999999999996</v>
      </c>
      <c r="Y13" s="121">
        <v>3.7450000000000001</v>
      </c>
      <c r="Z13" s="121">
        <v>3.5179999999999998</v>
      </c>
      <c r="AA13" s="121">
        <v>3.3660000000000001</v>
      </c>
      <c r="AB13" s="121">
        <v>3.4510000000000001</v>
      </c>
      <c r="AC13" s="121">
        <v>3.3969999999999998</v>
      </c>
      <c r="AD13" s="121">
        <v>3.359</v>
      </c>
      <c r="AE13" s="121">
        <v>3.012</v>
      </c>
      <c r="AF13" s="121">
        <v>3.0169999999999999</v>
      </c>
      <c r="AG13" s="121">
        <v>2.9809999999999999</v>
      </c>
      <c r="AI13" s="5"/>
      <c r="AJ13" s="166"/>
      <c r="AK13" s="167"/>
      <c r="AL13" s="167"/>
      <c r="AM13" s="167"/>
      <c r="AN13" s="167"/>
      <c r="AO13" s="167"/>
      <c r="AP13" s="167"/>
      <c r="AQ13" s="167"/>
      <c r="AR13" s="5"/>
      <c r="AS13" s="5"/>
      <c r="AT13" s="5"/>
      <c r="AU13" s="5"/>
      <c r="AV13" s="5"/>
      <c r="AW13" s="5"/>
      <c r="AX13" s="5"/>
    </row>
    <row r="14" spans="3:50" ht="13.5" thickBot="1" x14ac:dyDescent="0.25">
      <c r="C14" s="48" t="s">
        <v>51</v>
      </c>
      <c r="D14" s="6">
        <f>AVERAGE(D7:D13)</f>
        <v>6.637142857142857</v>
      </c>
      <c r="E14" s="6">
        <f t="shared" ref="E14:Q14" si="0">AVERAGE(E7:E13)</f>
        <v>6.6916666666666664</v>
      </c>
      <c r="F14" s="6">
        <f t="shared" si="0"/>
        <v>6.9871428571428567</v>
      </c>
      <c r="G14" s="6">
        <f t="shared" si="0"/>
        <v>7.1516666666666673</v>
      </c>
      <c r="H14" s="6">
        <f t="shared" si="0"/>
        <v>7.3942857142857141</v>
      </c>
      <c r="I14" s="6">
        <f t="shared" si="0"/>
        <v>7.4349999999999996</v>
      </c>
      <c r="J14" s="6">
        <f t="shared" si="0"/>
        <v>7.6842857142857142</v>
      </c>
      <c r="K14" s="6">
        <f t="shared" si="0"/>
        <v>7.6166666666666663</v>
      </c>
      <c r="L14" s="6">
        <f t="shared" si="0"/>
        <v>7.8185714285714294</v>
      </c>
      <c r="M14" s="6">
        <f t="shared" si="0"/>
        <v>8.0583333333333353</v>
      </c>
      <c r="N14" s="6">
        <f t="shared" si="0"/>
        <v>8.1183333333333341</v>
      </c>
      <c r="O14" s="6">
        <f t="shared" si="0"/>
        <v>8.2083333333333339</v>
      </c>
      <c r="P14" s="6">
        <f t="shared" si="0"/>
        <v>8.3066666666666666</v>
      </c>
      <c r="Q14" s="6">
        <f t="shared" si="0"/>
        <v>8.4039999999999999</v>
      </c>
      <c r="S14" s="14" t="s">
        <v>48</v>
      </c>
      <c r="T14" s="122">
        <v>4.8330000000000002</v>
      </c>
      <c r="U14" s="122">
        <v>4.7549999999999999</v>
      </c>
      <c r="V14" s="122">
        <v>4.5659999999999998</v>
      </c>
      <c r="W14" s="115"/>
      <c r="X14" s="115"/>
      <c r="Y14" s="115"/>
      <c r="Z14" s="115"/>
      <c r="AA14" s="115"/>
      <c r="AB14" s="115"/>
      <c r="AC14" s="115"/>
      <c r="AD14" s="115"/>
      <c r="AE14" s="115"/>
      <c r="AF14" s="115"/>
      <c r="AG14" s="115"/>
      <c r="AI14" s="5"/>
      <c r="AJ14" s="5"/>
      <c r="AK14" s="5"/>
      <c r="AL14" s="5"/>
      <c r="AM14" s="5"/>
      <c r="AN14" s="5"/>
      <c r="AO14" s="5"/>
      <c r="AP14" s="5"/>
      <c r="AQ14" s="5"/>
      <c r="AR14" s="5"/>
      <c r="AS14" s="5"/>
      <c r="AT14" s="5"/>
      <c r="AU14" s="5"/>
      <c r="AV14" s="5"/>
      <c r="AW14" s="5"/>
      <c r="AX14" s="5"/>
    </row>
    <row r="15" spans="3:50" ht="13.5" thickBot="1" x14ac:dyDescent="0.25">
      <c r="C15" s="48" t="s">
        <v>60</v>
      </c>
      <c r="D15" s="112">
        <v>6.08</v>
      </c>
      <c r="E15" s="112">
        <v>6.29</v>
      </c>
      <c r="F15" s="112">
        <v>6.39</v>
      </c>
      <c r="G15" s="112">
        <v>6.72</v>
      </c>
      <c r="H15" s="112">
        <v>6.74</v>
      </c>
      <c r="I15" s="112">
        <v>6.91</v>
      </c>
      <c r="J15" s="112">
        <v>6.99</v>
      </c>
      <c r="K15" s="112">
        <v>6.98</v>
      </c>
      <c r="L15" s="112">
        <v>7.15</v>
      </c>
      <c r="M15" s="112">
        <v>7.49</v>
      </c>
      <c r="N15" s="112">
        <v>7.48</v>
      </c>
      <c r="O15" s="112">
        <v>7.67</v>
      </c>
      <c r="P15" s="112">
        <v>7.77</v>
      </c>
      <c r="Q15" s="112"/>
      <c r="S15" s="14" t="s">
        <v>50</v>
      </c>
      <c r="T15" s="123">
        <v>8.8209999999999997</v>
      </c>
      <c r="U15" s="123">
        <v>8.3559999999999999</v>
      </c>
      <c r="V15" s="123">
        <v>8.2530000000000001</v>
      </c>
      <c r="W15" s="123">
        <v>7.9820000000000002</v>
      </c>
      <c r="X15" s="123">
        <v>8</v>
      </c>
      <c r="Y15" s="123">
        <v>7.9130000000000003</v>
      </c>
      <c r="Z15" s="123">
        <v>7.8769999999999998</v>
      </c>
      <c r="AA15" s="123">
        <v>7.8540000000000001</v>
      </c>
      <c r="AB15" s="123">
        <v>7.7210000000000001</v>
      </c>
      <c r="AC15" s="123">
        <v>7.8639999999999999</v>
      </c>
      <c r="AD15" s="123">
        <v>8.0009999999999994</v>
      </c>
      <c r="AE15" s="123">
        <v>7.875</v>
      </c>
      <c r="AF15" s="123">
        <v>7.8170000000000002</v>
      </c>
      <c r="AG15" s="115"/>
      <c r="AI15" s="5"/>
      <c r="AJ15" s="5"/>
      <c r="AK15" s="5"/>
      <c r="AL15" s="5"/>
      <c r="AM15" s="5"/>
      <c r="AN15" s="5"/>
      <c r="AO15" s="5"/>
      <c r="AP15" s="5"/>
      <c r="AQ15" s="5"/>
      <c r="AR15" s="5"/>
      <c r="AS15" s="5"/>
      <c r="AT15" s="5"/>
      <c r="AU15" s="5"/>
      <c r="AV15" s="5"/>
      <c r="AW15" s="5"/>
      <c r="AX15" s="5"/>
    </row>
    <row r="16" spans="3:50" x14ac:dyDescent="0.2">
      <c r="S16" s="14" t="s">
        <v>51</v>
      </c>
      <c r="T16" s="115">
        <v>10.970571428571429</v>
      </c>
      <c r="U16" s="115">
        <v>9.7761428571428564</v>
      </c>
      <c r="V16" s="115">
        <v>9.6875714285714292</v>
      </c>
      <c r="W16" s="115">
        <v>10.407833333333333</v>
      </c>
      <c r="X16" s="115">
        <v>10.392666666666665</v>
      </c>
      <c r="Y16" s="115">
        <v>9.9721666666666646</v>
      </c>
      <c r="Z16" s="115">
        <v>10.000166666666667</v>
      </c>
      <c r="AA16" s="115">
        <v>9.9068333333333332</v>
      </c>
      <c r="AB16" s="115">
        <v>9.5366666666666671</v>
      </c>
      <c r="AC16" s="115">
        <v>9.7721666666666671</v>
      </c>
      <c r="AD16" s="115">
        <v>9.6648333333333341</v>
      </c>
      <c r="AE16" s="115">
        <v>9.6914999999999996</v>
      </c>
      <c r="AF16" s="115">
        <v>9.8044999999999991</v>
      </c>
      <c r="AG16" s="115">
        <v>10.286000000000001</v>
      </c>
      <c r="AI16" s="5"/>
      <c r="AJ16" s="5"/>
      <c r="AK16" s="5"/>
      <c r="AL16" s="5"/>
      <c r="AM16" s="5"/>
      <c r="AN16" s="5"/>
      <c r="AO16" s="5"/>
      <c r="AP16" s="5"/>
      <c r="AQ16" s="5"/>
      <c r="AR16" s="5"/>
      <c r="AS16" s="5"/>
      <c r="AT16" s="5"/>
      <c r="AU16" s="5"/>
      <c r="AV16" s="5"/>
      <c r="AW16" s="5"/>
      <c r="AX16" s="5"/>
    </row>
    <row r="17" spans="3:19" x14ac:dyDescent="0.2">
      <c r="C17" s="48" t="s">
        <v>42</v>
      </c>
      <c r="D17" s="6">
        <v>7.3419999999999996</v>
      </c>
      <c r="F17" s="6">
        <v>6.3819999999999997</v>
      </c>
      <c r="H17" s="6">
        <v>6.78</v>
      </c>
      <c r="I17" s="6">
        <v>7.3490000000000002</v>
      </c>
      <c r="J17" s="6">
        <v>7.4080000000000004</v>
      </c>
      <c r="K17" s="6">
        <v>7.8920000000000003</v>
      </c>
      <c r="L17" s="6">
        <v>8.4369999999999994</v>
      </c>
      <c r="M17" s="6">
        <v>8.5109999999999992</v>
      </c>
      <c r="N17" s="6">
        <v>8.8989999999999991</v>
      </c>
      <c r="O17" s="6">
        <v>8.8800000000000008</v>
      </c>
      <c r="P17" s="6">
        <v>9.3070000000000004</v>
      </c>
      <c r="Q17" s="6">
        <v>9.3699999999999992</v>
      </c>
    </row>
    <row r="18" spans="3:19" x14ac:dyDescent="0.2">
      <c r="C18" s="48" t="s">
        <v>44</v>
      </c>
      <c r="O18" s="6">
        <v>15.704000000000001</v>
      </c>
      <c r="P18" s="6">
        <v>17.436</v>
      </c>
    </row>
    <row r="19" spans="3:19" x14ac:dyDescent="0.2">
      <c r="C19" s="48" t="s">
        <v>45</v>
      </c>
      <c r="D19" s="6">
        <v>5.1369999999999996</v>
      </c>
      <c r="E19" s="6">
        <v>5.4470000000000001</v>
      </c>
      <c r="F19" s="6">
        <v>5.2060000000000004</v>
      </c>
      <c r="G19" s="6">
        <v>5.2270000000000003</v>
      </c>
      <c r="H19" s="6">
        <v>5.8440000000000003</v>
      </c>
      <c r="I19" s="6">
        <v>5.7389999999999999</v>
      </c>
      <c r="J19" s="6">
        <v>6.2389999999999999</v>
      </c>
      <c r="K19" s="6">
        <v>5.8209999999999997</v>
      </c>
      <c r="L19" s="6">
        <v>5.6909999999999998</v>
      </c>
      <c r="M19" s="6">
        <v>5.3129999999999997</v>
      </c>
      <c r="N19" s="6">
        <v>6.1180000000000003</v>
      </c>
      <c r="O19" s="6">
        <v>6.9269999999999996</v>
      </c>
      <c r="P19" s="6">
        <v>8.3130000000000006</v>
      </c>
      <c r="Q19" s="6">
        <v>8.8290000000000006</v>
      </c>
    </row>
    <row r="20" spans="3:19" x14ac:dyDescent="0.2">
      <c r="C20" s="48" t="s">
        <v>47</v>
      </c>
      <c r="D20" s="6">
        <v>4.593</v>
      </c>
      <c r="E20" s="6">
        <v>4.6429999999999998</v>
      </c>
      <c r="F20" s="6">
        <v>4.7089999999999996</v>
      </c>
      <c r="G20" s="6">
        <v>5.0609999999999999</v>
      </c>
      <c r="H20" s="6">
        <v>5.3239999999999998</v>
      </c>
      <c r="I20" s="6">
        <v>5.5460000000000003</v>
      </c>
      <c r="J20" s="6">
        <v>5.6189999999999998</v>
      </c>
      <c r="K20" s="6">
        <v>5.7610000000000001</v>
      </c>
      <c r="L20" s="6">
        <v>6.1429999999999998</v>
      </c>
      <c r="M20" s="6">
        <v>6.6950000000000003</v>
      </c>
      <c r="N20" s="6">
        <v>6.8559999999999999</v>
      </c>
      <c r="O20" s="6">
        <v>6.8040000000000003</v>
      </c>
      <c r="P20" s="6">
        <v>6.8789999999999996</v>
      </c>
      <c r="Q20" s="6">
        <v>6.8659999999999997</v>
      </c>
    </row>
    <row r="21" spans="3:19" x14ac:dyDescent="0.2">
      <c r="C21" s="48" t="s">
        <v>46</v>
      </c>
      <c r="D21" s="6">
        <v>3.8010000000000002</v>
      </c>
      <c r="E21" s="6">
        <v>3.956</v>
      </c>
      <c r="F21" s="6">
        <v>4.1210000000000004</v>
      </c>
      <c r="G21" s="6">
        <v>4.3070000000000004</v>
      </c>
      <c r="H21" s="6">
        <v>4.4290000000000003</v>
      </c>
      <c r="I21" s="6">
        <v>4.4219999999999997</v>
      </c>
      <c r="J21" s="6">
        <v>4.1070000000000002</v>
      </c>
      <c r="K21" s="6">
        <v>4.0510000000000002</v>
      </c>
      <c r="L21" s="6">
        <v>3.9289999999999998</v>
      </c>
      <c r="M21" s="6">
        <v>3.87</v>
      </c>
      <c r="N21" s="6">
        <v>4.1970000000000001</v>
      </c>
      <c r="O21" s="6">
        <v>4.149</v>
      </c>
      <c r="P21" s="6">
        <v>4.33</v>
      </c>
      <c r="Q21" s="6">
        <v>4.6219999999999999</v>
      </c>
    </row>
    <row r="23" spans="3:19" x14ac:dyDescent="0.2">
      <c r="S23" s="6" t="s">
        <v>149</v>
      </c>
    </row>
    <row r="24" spans="3:19" x14ac:dyDescent="0.2">
      <c r="S24" s="6" t="s">
        <v>150</v>
      </c>
    </row>
    <row r="25" spans="3:19" x14ac:dyDescent="0.2">
      <c r="C25" s="6" t="s">
        <v>153</v>
      </c>
      <c r="S25" s="124" t="s">
        <v>151</v>
      </c>
    </row>
    <row r="26" spans="3:19" x14ac:dyDescent="0.2">
      <c r="C26" s="6" t="s">
        <v>154</v>
      </c>
    </row>
    <row r="28" spans="3:19" x14ac:dyDescent="0.2">
      <c r="C28" s="6" t="s">
        <v>155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P13"/>
  <sheetViews>
    <sheetView workbookViewId="0">
      <selection activeCell="C5" sqref="C5"/>
    </sheetView>
  </sheetViews>
  <sheetFormatPr defaultRowHeight="15" x14ac:dyDescent="0.25"/>
  <cols>
    <col min="1" max="1" width="2.42578125" customWidth="1"/>
    <col min="2" max="2" width="25.5703125" customWidth="1"/>
  </cols>
  <sheetData>
    <row r="1" spans="2:16" x14ac:dyDescent="0.25">
      <c r="C1" s="19"/>
      <c r="D1" s="19"/>
      <c r="E1" s="19"/>
      <c r="F1" s="19"/>
      <c r="G1" s="19"/>
      <c r="H1" s="19"/>
      <c r="I1" s="19"/>
      <c r="J1" s="19"/>
      <c r="K1" s="19"/>
      <c r="L1" s="19"/>
      <c r="M1" s="19"/>
      <c r="N1" s="19"/>
      <c r="O1" s="19"/>
      <c r="P1" s="19"/>
    </row>
    <row r="2" spans="2:16" x14ac:dyDescent="0.25">
      <c r="B2" s="19"/>
      <c r="C2" s="19">
        <v>2000</v>
      </c>
      <c r="D2" s="19">
        <v>2001</v>
      </c>
      <c r="E2" s="19">
        <v>2002</v>
      </c>
      <c r="F2" s="19">
        <v>2003</v>
      </c>
      <c r="G2" s="19">
        <v>2004</v>
      </c>
      <c r="H2" s="19">
        <v>2005</v>
      </c>
      <c r="I2" s="19">
        <v>2006</v>
      </c>
      <c r="J2" s="19">
        <v>2007</v>
      </c>
      <c r="K2" s="19">
        <v>2008</v>
      </c>
      <c r="L2" s="19">
        <v>2009</v>
      </c>
      <c r="M2" s="19">
        <v>2010</v>
      </c>
      <c r="N2" s="19">
        <v>2011</v>
      </c>
      <c r="O2" s="19">
        <v>2012</v>
      </c>
      <c r="P2" s="19">
        <v>2013</v>
      </c>
    </row>
    <row r="3" spans="2:16" ht="30" customHeight="1" x14ac:dyDescent="0.25">
      <c r="B3" s="20" t="s">
        <v>58</v>
      </c>
      <c r="C3" s="21">
        <v>8169</v>
      </c>
      <c r="D3" s="21">
        <v>8014</v>
      </c>
      <c r="E3" s="21">
        <v>8765</v>
      </c>
      <c r="F3" s="21">
        <v>8934</v>
      </c>
      <c r="G3" s="21">
        <v>9449</v>
      </c>
      <c r="H3" s="21">
        <v>9633</v>
      </c>
      <c r="I3" s="21">
        <v>10176</v>
      </c>
      <c r="J3" s="21">
        <v>10573</v>
      </c>
      <c r="K3" s="21">
        <v>11614</v>
      </c>
      <c r="L3" s="21">
        <v>12014</v>
      </c>
      <c r="M3" s="21">
        <v>11395</v>
      </c>
      <c r="N3" s="21">
        <v>11166</v>
      </c>
      <c r="O3" s="21">
        <v>10868</v>
      </c>
      <c r="P3" s="21">
        <v>10281</v>
      </c>
    </row>
    <row r="4" spans="2:16" ht="30" customHeight="1" x14ac:dyDescent="0.25">
      <c r="B4" s="23" t="s">
        <v>57</v>
      </c>
      <c r="C4" s="22">
        <v>162600</v>
      </c>
      <c r="D4" s="22">
        <v>164700</v>
      </c>
      <c r="E4" s="22">
        <v>170900</v>
      </c>
      <c r="F4" s="22">
        <v>177100</v>
      </c>
      <c r="G4" s="22">
        <v>196800</v>
      </c>
      <c r="H4" s="22">
        <v>209000</v>
      </c>
      <c r="I4" s="22">
        <v>222200</v>
      </c>
      <c r="J4" s="22">
        <v>232800</v>
      </c>
      <c r="K4" s="22">
        <v>238800</v>
      </c>
      <c r="L4" s="22">
        <v>274200</v>
      </c>
      <c r="M4" s="22">
        <v>270500</v>
      </c>
      <c r="N4" s="22">
        <v>275400</v>
      </c>
      <c r="O4" s="22">
        <v>275600</v>
      </c>
      <c r="P4" s="22">
        <v>275600</v>
      </c>
    </row>
    <row r="5" spans="2:16" ht="33.75" customHeight="1" x14ac:dyDescent="0.25">
      <c r="B5" s="20" t="s">
        <v>59</v>
      </c>
      <c r="C5" s="7">
        <f t="shared" ref="C5:P5" si="0">(C3/C4)*100</f>
        <v>5.023985239852399</v>
      </c>
      <c r="D5" s="7">
        <f t="shared" si="0"/>
        <v>4.8658166363084394</v>
      </c>
      <c r="E5" s="7">
        <f t="shared" si="0"/>
        <v>5.1287302516091282</v>
      </c>
      <c r="F5" s="7">
        <f t="shared" si="0"/>
        <v>5.0446075663466967</v>
      </c>
      <c r="G5" s="7">
        <f t="shared" si="0"/>
        <v>4.8013211382113816</v>
      </c>
      <c r="H5" s="7">
        <f t="shared" si="0"/>
        <v>4.6090909090909093</v>
      </c>
      <c r="I5" s="7">
        <f t="shared" si="0"/>
        <v>4.5796579657965797</v>
      </c>
      <c r="J5" s="7">
        <f t="shared" si="0"/>
        <v>4.541666666666667</v>
      </c>
      <c r="K5" s="7">
        <f t="shared" si="0"/>
        <v>4.8634840871021776</v>
      </c>
      <c r="L5" s="7">
        <f t="shared" si="0"/>
        <v>4.3814733770970093</v>
      </c>
      <c r="M5" s="7">
        <f t="shared" si="0"/>
        <v>4.2125693160813302</v>
      </c>
      <c r="N5" s="7">
        <f t="shared" si="0"/>
        <v>4.0544662309368196</v>
      </c>
      <c r="O5" s="7">
        <f t="shared" si="0"/>
        <v>3.9433962264150941</v>
      </c>
      <c r="P5" s="7">
        <f t="shared" si="0"/>
        <v>3.7304063860667633</v>
      </c>
    </row>
    <row r="6" spans="2:16" ht="45" x14ac:dyDescent="0.25">
      <c r="B6" s="20" t="s">
        <v>146</v>
      </c>
      <c r="C6" s="7">
        <v>10804</v>
      </c>
      <c r="D6" s="7">
        <v>10330</v>
      </c>
      <c r="E6" s="7">
        <v>11040</v>
      </c>
      <c r="F6" s="7">
        <v>11014</v>
      </c>
      <c r="G6" s="7">
        <v>11438</v>
      </c>
      <c r="H6" s="7">
        <v>11295</v>
      </c>
      <c r="I6" s="7">
        <v>11844</v>
      </c>
      <c r="J6" s="7">
        <v>12009</v>
      </c>
      <c r="K6" s="7">
        <v>12758</v>
      </c>
      <c r="L6" s="7">
        <v>13313</v>
      </c>
      <c r="M6" s="7">
        <v>12389</v>
      </c>
      <c r="N6" s="7">
        <v>11768</v>
      </c>
      <c r="O6" s="7">
        <v>11322</v>
      </c>
      <c r="P6" s="7">
        <v>10598</v>
      </c>
    </row>
    <row r="11" spans="2:16" x14ac:dyDescent="0.25">
      <c r="B11" t="s">
        <v>147</v>
      </c>
    </row>
    <row r="12" spans="2:16" x14ac:dyDescent="0.25">
      <c r="B12" t="s">
        <v>73</v>
      </c>
    </row>
    <row r="13" spans="2:16" x14ac:dyDescent="0.25">
      <c r="B13" s="111" t="s">
        <v>148</v>
      </c>
    </row>
  </sheetData>
  <hyperlinks>
    <hyperlink ref="B13" r:id="rId1" display="http://www.statcan.gc.c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I30"/>
  <sheetViews>
    <sheetView workbookViewId="0">
      <selection activeCell="L16" sqref="L16"/>
    </sheetView>
  </sheetViews>
  <sheetFormatPr defaultRowHeight="15" x14ac:dyDescent="0.25"/>
  <cols>
    <col min="1" max="1" width="5.5703125" customWidth="1"/>
    <col min="2" max="2" width="18.28515625" customWidth="1"/>
  </cols>
  <sheetData>
    <row r="1" spans="1:35" ht="15.75" thickBot="1" x14ac:dyDescent="0.3">
      <c r="A1" s="13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row>
    <row r="2" spans="1:35" x14ac:dyDescent="0.25">
      <c r="A2" s="138"/>
      <c r="B2" s="130"/>
      <c r="C2" s="131">
        <v>2000</v>
      </c>
      <c r="D2" s="131">
        <v>2001</v>
      </c>
      <c r="E2" s="131">
        <v>2002</v>
      </c>
      <c r="F2" s="131">
        <v>2003</v>
      </c>
      <c r="G2" s="131">
        <v>2004</v>
      </c>
      <c r="H2" s="131">
        <v>2005</v>
      </c>
      <c r="I2" s="131">
        <v>2006</v>
      </c>
      <c r="J2" s="131">
        <v>2007</v>
      </c>
      <c r="K2" s="131">
        <v>2008</v>
      </c>
      <c r="L2" s="131">
        <v>2009</v>
      </c>
      <c r="M2" s="131">
        <v>2010</v>
      </c>
      <c r="N2" s="131">
        <v>2011</v>
      </c>
      <c r="O2" s="132">
        <v>2012</v>
      </c>
      <c r="P2" s="139"/>
      <c r="Q2" s="126"/>
      <c r="R2" s="126"/>
      <c r="S2" s="126"/>
      <c r="T2" s="126"/>
      <c r="U2" s="126"/>
      <c r="V2" s="126"/>
      <c r="W2" s="126"/>
      <c r="X2" s="126"/>
      <c r="Y2" s="126"/>
      <c r="Z2" s="126"/>
      <c r="AA2" s="126"/>
      <c r="AB2" s="126"/>
      <c r="AC2" s="126"/>
      <c r="AD2" s="126"/>
      <c r="AE2" s="126"/>
      <c r="AF2" s="126"/>
      <c r="AG2" s="126"/>
      <c r="AH2" s="126"/>
      <c r="AI2" s="112"/>
    </row>
    <row r="3" spans="1:35" ht="21" x14ac:dyDescent="0.25">
      <c r="A3" s="138"/>
      <c r="B3" s="133" t="s">
        <v>159</v>
      </c>
      <c r="C3" s="128">
        <v>107900</v>
      </c>
      <c r="D3" s="128">
        <v>114510</v>
      </c>
      <c r="E3" s="128">
        <v>115960</v>
      </c>
      <c r="F3" s="128">
        <v>123230</v>
      </c>
      <c r="G3" s="128">
        <v>130380</v>
      </c>
      <c r="H3" s="128">
        <v>136700</v>
      </c>
      <c r="I3" s="128">
        <v>140660</v>
      </c>
      <c r="J3" s="128">
        <v>151330</v>
      </c>
      <c r="K3" s="128">
        <v>157200</v>
      </c>
      <c r="L3" s="128">
        <v>150220</v>
      </c>
      <c r="M3" s="128">
        <v>158660</v>
      </c>
      <c r="N3" s="128">
        <v>163090</v>
      </c>
      <c r="O3" s="134">
        <v>156550</v>
      </c>
      <c r="P3" s="140"/>
      <c r="Q3" s="128"/>
      <c r="R3" s="128"/>
      <c r="S3" s="128"/>
      <c r="T3" s="128"/>
      <c r="U3" s="128"/>
      <c r="V3" s="128"/>
      <c r="W3" s="128"/>
      <c r="X3" s="128"/>
      <c r="Y3" s="128"/>
      <c r="Z3" s="128"/>
      <c r="AA3" s="128"/>
      <c r="AB3" s="128"/>
      <c r="AC3" s="128"/>
      <c r="AD3" s="128"/>
      <c r="AE3" s="128"/>
      <c r="AF3" s="128"/>
      <c r="AG3" s="128"/>
      <c r="AH3" s="129"/>
      <c r="AI3" s="125"/>
    </row>
    <row r="4" spans="1:35" ht="21" x14ac:dyDescent="0.25">
      <c r="A4" s="138"/>
      <c r="B4" s="133" t="s">
        <v>160</v>
      </c>
      <c r="C4" s="128">
        <v>66870</v>
      </c>
      <c r="D4" s="128">
        <v>73140</v>
      </c>
      <c r="E4" s="128">
        <v>73290</v>
      </c>
      <c r="F4" s="128">
        <v>76600</v>
      </c>
      <c r="G4" s="128">
        <v>81350</v>
      </c>
      <c r="H4" s="128">
        <v>84410</v>
      </c>
      <c r="I4" s="128">
        <v>88230</v>
      </c>
      <c r="J4" s="128">
        <v>94760</v>
      </c>
      <c r="K4" s="128">
        <v>98390</v>
      </c>
      <c r="L4" s="128">
        <v>93360</v>
      </c>
      <c r="M4" s="128">
        <v>94530</v>
      </c>
      <c r="N4" s="128">
        <v>97030</v>
      </c>
      <c r="O4" s="134">
        <v>88960</v>
      </c>
      <c r="P4" s="141"/>
      <c r="Q4" s="127"/>
      <c r="R4" s="127"/>
      <c r="S4" s="127"/>
      <c r="T4" s="127"/>
      <c r="U4" s="127"/>
      <c r="V4" s="127"/>
      <c r="W4" s="127"/>
      <c r="X4" s="127"/>
      <c r="Y4" s="127"/>
      <c r="Z4" s="127"/>
      <c r="AA4" s="127"/>
      <c r="AB4" s="127"/>
      <c r="AC4" s="127"/>
      <c r="AD4" s="127"/>
      <c r="AE4" s="127"/>
      <c r="AF4" s="127"/>
      <c r="AG4" s="127"/>
      <c r="AH4" s="127"/>
      <c r="AI4" s="112"/>
    </row>
    <row r="5" spans="1:35" ht="21" x14ac:dyDescent="0.25">
      <c r="A5" s="138"/>
      <c r="B5" s="133" t="s">
        <v>152</v>
      </c>
      <c r="C5" s="128">
        <v>7440</v>
      </c>
      <c r="D5" s="128">
        <v>6860</v>
      </c>
      <c r="E5" s="128">
        <v>7480</v>
      </c>
      <c r="F5" s="128">
        <v>7300</v>
      </c>
      <c r="G5" s="128">
        <v>7190</v>
      </c>
      <c r="H5" s="128">
        <v>8360</v>
      </c>
      <c r="I5" s="128">
        <v>8180</v>
      </c>
      <c r="J5" s="128">
        <v>8730</v>
      </c>
      <c r="K5" s="128">
        <v>8870</v>
      </c>
      <c r="L5" s="128">
        <v>9170</v>
      </c>
      <c r="M5" s="128">
        <v>9610</v>
      </c>
      <c r="N5" s="128">
        <v>9450</v>
      </c>
      <c r="O5" s="134">
        <v>9490</v>
      </c>
      <c r="P5" s="125"/>
      <c r="Q5" s="113"/>
      <c r="R5" s="113"/>
      <c r="S5" s="113"/>
      <c r="T5" s="113"/>
      <c r="U5" s="113"/>
      <c r="V5" s="113"/>
      <c r="W5" s="113"/>
      <c r="X5" s="113"/>
      <c r="Y5" s="113"/>
      <c r="Z5" s="113"/>
      <c r="AA5" s="113"/>
      <c r="AB5" s="113"/>
      <c r="AC5" s="113"/>
      <c r="AD5" s="113"/>
      <c r="AE5" s="113"/>
      <c r="AF5" s="113"/>
      <c r="AG5" s="113"/>
      <c r="AH5" s="113"/>
      <c r="AI5" s="113"/>
    </row>
    <row r="6" spans="1:35" ht="21" x14ac:dyDescent="0.25">
      <c r="A6" s="138"/>
      <c r="B6" s="133" t="s">
        <v>161</v>
      </c>
      <c r="C6" s="128">
        <v>33300</v>
      </c>
      <c r="D6" s="128">
        <v>34200</v>
      </c>
      <c r="E6" s="128">
        <v>34910</v>
      </c>
      <c r="F6" s="128">
        <v>38900</v>
      </c>
      <c r="G6" s="128">
        <v>41380</v>
      </c>
      <c r="H6" s="128">
        <v>43400</v>
      </c>
      <c r="I6" s="128">
        <v>43530</v>
      </c>
      <c r="J6" s="128">
        <v>47310</v>
      </c>
      <c r="K6" s="128">
        <v>49450</v>
      </c>
      <c r="L6" s="128">
        <v>47350</v>
      </c>
      <c r="M6" s="128">
        <v>53970</v>
      </c>
      <c r="N6" s="128">
        <v>56090</v>
      </c>
      <c r="O6" s="134">
        <v>57510</v>
      </c>
      <c r="P6" s="139"/>
      <c r="Q6" s="126"/>
      <c r="R6" s="126"/>
      <c r="S6" s="126"/>
      <c r="T6" s="126"/>
      <c r="U6" s="126"/>
      <c r="V6" s="126"/>
      <c r="W6" s="126"/>
      <c r="X6" s="126"/>
      <c r="Y6" s="126"/>
      <c r="Z6" s="126"/>
      <c r="AA6" s="126"/>
      <c r="AB6" s="126"/>
      <c r="AC6" s="126"/>
      <c r="AD6" s="126"/>
      <c r="AE6" s="126"/>
      <c r="AF6" s="126"/>
      <c r="AG6" s="126"/>
      <c r="AH6" s="126"/>
      <c r="AI6" s="112"/>
    </row>
    <row r="7" spans="1:35" ht="21.75" thickBot="1" x14ac:dyDescent="0.3">
      <c r="A7" s="138"/>
      <c r="B7" s="135" t="s">
        <v>162</v>
      </c>
      <c r="C7" s="136">
        <v>300</v>
      </c>
      <c r="D7" s="136">
        <v>310</v>
      </c>
      <c r="E7" s="136">
        <v>280</v>
      </c>
      <c r="F7" s="136">
        <v>430</v>
      </c>
      <c r="G7" s="136">
        <v>460</v>
      </c>
      <c r="H7" s="136">
        <v>520</v>
      </c>
      <c r="I7" s="136">
        <v>720</v>
      </c>
      <c r="J7" s="136">
        <v>520</v>
      </c>
      <c r="K7" s="136">
        <v>500</v>
      </c>
      <c r="L7" s="136">
        <v>340</v>
      </c>
      <c r="M7" s="136">
        <v>530</v>
      </c>
      <c r="N7" s="136">
        <v>520</v>
      </c>
      <c r="O7" s="137">
        <v>590</v>
      </c>
      <c r="P7" s="140"/>
      <c r="Q7" s="128"/>
      <c r="R7" s="128"/>
      <c r="S7" s="128"/>
      <c r="T7" s="128"/>
      <c r="U7" s="128"/>
      <c r="V7" s="128"/>
      <c r="W7" s="128"/>
      <c r="X7" s="128"/>
      <c r="Y7" s="128"/>
      <c r="Z7" s="128"/>
      <c r="AA7" s="128"/>
      <c r="AB7" s="128"/>
      <c r="AC7" s="128"/>
      <c r="AD7" s="128"/>
      <c r="AE7" s="128"/>
      <c r="AF7" s="128"/>
      <c r="AG7" s="128"/>
      <c r="AH7" s="129"/>
      <c r="AI7" s="125"/>
    </row>
    <row r="8" spans="1:35" x14ac:dyDescent="0.25">
      <c r="A8" s="138"/>
      <c r="B8" s="143"/>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12"/>
    </row>
    <row r="9" spans="1:35" x14ac:dyDescent="0.25">
      <c r="A9" s="138"/>
      <c r="B9" s="145"/>
      <c r="C9" s="146"/>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25"/>
    </row>
    <row r="10" spans="1:35" x14ac:dyDescent="0.25">
      <c r="A10" s="138"/>
      <c r="B10" s="145"/>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6"/>
      <c r="AI10" s="142"/>
    </row>
    <row r="11" spans="1:35" x14ac:dyDescent="0.25">
      <c r="A11" s="138"/>
      <c r="B11" s="145"/>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6"/>
      <c r="AI11" s="125"/>
    </row>
    <row r="12" spans="1:35" x14ac:dyDescent="0.25">
      <c r="A12" s="138"/>
      <c r="B12" s="145"/>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2"/>
    </row>
    <row r="13" spans="1:35" x14ac:dyDescent="0.25">
      <c r="A13" s="138"/>
      <c r="B13" s="145"/>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25"/>
    </row>
    <row r="14" spans="1:35" x14ac:dyDescent="0.25">
      <c r="A14" s="138"/>
      <c r="B14" s="145"/>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2"/>
    </row>
    <row r="15" spans="1:35" x14ac:dyDescent="0.25">
      <c r="A15" s="138"/>
      <c r="B15" s="145"/>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25"/>
    </row>
    <row r="16" spans="1:35" x14ac:dyDescent="0.25">
      <c r="A16" s="138"/>
      <c r="B16" s="145"/>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2"/>
    </row>
    <row r="17" spans="1:35" x14ac:dyDescent="0.25">
      <c r="A17" s="138"/>
      <c r="B17" s="145"/>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25"/>
    </row>
    <row r="18" spans="1:35" x14ac:dyDescent="0.25">
      <c r="A18" s="138"/>
      <c r="B18" s="145"/>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2"/>
    </row>
    <row r="19" spans="1:35" x14ac:dyDescent="0.25">
      <c r="A19" s="138"/>
      <c r="B19" s="145"/>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25"/>
    </row>
    <row r="20" spans="1:35" x14ac:dyDescent="0.25">
      <c r="A20" s="138"/>
      <c r="B20" s="145"/>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2"/>
    </row>
    <row r="21" spans="1:35" x14ac:dyDescent="0.25">
      <c r="A21" s="138"/>
      <c r="B21" s="145"/>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25"/>
    </row>
    <row r="22" spans="1:35" x14ac:dyDescent="0.25">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row>
    <row r="23" spans="1:35" x14ac:dyDescent="0.25">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row>
    <row r="24" spans="1:35" x14ac:dyDescent="0.25">
      <c r="B24" s="138"/>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row>
    <row r="25" spans="1:35" x14ac:dyDescent="0.25">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row>
    <row r="26" spans="1:35" x14ac:dyDescent="0.25">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row>
    <row r="27" spans="1:35" x14ac:dyDescent="0.25">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row>
    <row r="28" spans="1:35" x14ac:dyDescent="0.25">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row>
    <row r="29" spans="1:35" x14ac:dyDescent="0.25">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row>
    <row r="30" spans="1:35" x14ac:dyDescent="0.25">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AL23"/>
  <sheetViews>
    <sheetView workbookViewId="0">
      <selection activeCell="C6" sqref="C6"/>
    </sheetView>
  </sheetViews>
  <sheetFormatPr defaultRowHeight="15" x14ac:dyDescent="0.25"/>
  <sheetData>
    <row r="2" spans="2:38" x14ac:dyDescent="0.25">
      <c r="B2" t="s">
        <v>73</v>
      </c>
      <c r="I2" s="44" t="s">
        <v>74</v>
      </c>
    </row>
    <row r="3" spans="2:38" x14ac:dyDescent="0.25">
      <c r="B3" t="s">
        <v>75</v>
      </c>
      <c r="D3" t="s">
        <v>76</v>
      </c>
    </row>
    <row r="4" spans="2:38" x14ac:dyDescent="0.25">
      <c r="B4" t="s">
        <v>201</v>
      </c>
    </row>
    <row r="5" spans="2:38" x14ac:dyDescent="0.25">
      <c r="D5" s="19">
        <v>2000</v>
      </c>
      <c r="E5" s="19">
        <v>2001</v>
      </c>
      <c r="F5" s="19">
        <v>2002</v>
      </c>
      <c r="G5" s="19">
        <v>2003</v>
      </c>
      <c r="H5" s="19">
        <v>2004</v>
      </c>
      <c r="I5" s="19">
        <v>2005</v>
      </c>
      <c r="J5" s="19">
        <v>2006</v>
      </c>
      <c r="K5" s="19">
        <v>2007</v>
      </c>
      <c r="L5" s="19">
        <v>2008</v>
      </c>
      <c r="M5" s="19">
        <v>2009</v>
      </c>
      <c r="N5" s="19">
        <v>2010</v>
      </c>
      <c r="O5" s="19">
        <v>2011</v>
      </c>
      <c r="P5" s="19">
        <v>2012</v>
      </c>
      <c r="Q5" s="19">
        <v>2013</v>
      </c>
      <c r="R5" s="19">
        <v>2014</v>
      </c>
      <c r="S5" s="19">
        <v>2015</v>
      </c>
      <c r="U5" s="154" t="s">
        <v>77</v>
      </c>
      <c r="V5" t="s">
        <v>78</v>
      </c>
      <c r="W5" s="19">
        <v>2000</v>
      </c>
      <c r="X5" s="19">
        <v>2001</v>
      </c>
      <c r="Y5" s="19">
        <v>2002</v>
      </c>
      <c r="Z5" s="19">
        <v>2003</v>
      </c>
      <c r="AA5" s="19">
        <v>2004</v>
      </c>
      <c r="AB5" s="19">
        <v>2005</v>
      </c>
      <c r="AC5" s="19">
        <v>2006</v>
      </c>
      <c r="AD5" s="19">
        <v>2007</v>
      </c>
      <c r="AE5" s="19">
        <v>2008</v>
      </c>
      <c r="AF5" s="19">
        <v>2009</v>
      </c>
      <c r="AG5" s="19">
        <v>2010</v>
      </c>
      <c r="AH5" s="19">
        <v>2011</v>
      </c>
      <c r="AI5" s="19">
        <v>2012</v>
      </c>
      <c r="AJ5" s="19">
        <v>2013</v>
      </c>
      <c r="AK5" s="19">
        <v>2014</v>
      </c>
      <c r="AL5" s="19">
        <v>2015</v>
      </c>
    </row>
    <row r="6" spans="2:38" x14ac:dyDescent="0.25">
      <c r="B6" s="154" t="s">
        <v>77</v>
      </c>
      <c r="C6" t="s">
        <v>78</v>
      </c>
      <c r="D6" s="45">
        <v>27186</v>
      </c>
      <c r="E6" s="45">
        <v>29818</v>
      </c>
      <c r="F6" s="45">
        <v>29645</v>
      </c>
      <c r="G6" s="45">
        <v>30441</v>
      </c>
      <c r="H6" s="45">
        <v>32296</v>
      </c>
      <c r="I6" s="45">
        <v>32856</v>
      </c>
      <c r="J6" s="45">
        <f>AC6*1.163909</f>
        <v>33845.309810999999</v>
      </c>
      <c r="K6" s="45">
        <f>AD6*1.13582</f>
        <v>34117.761160000002</v>
      </c>
      <c r="L6" s="45">
        <f>AE6*1.09852</f>
        <v>33780.588519999998</v>
      </c>
      <c r="M6" s="45">
        <f>AF6*1.1081</f>
        <v>33385.944900000002</v>
      </c>
      <c r="N6" s="45">
        <f>AG6*1.08726</f>
        <v>33221.229299999999</v>
      </c>
      <c r="O6" s="45">
        <f>AH6*1.0539</f>
        <v>33549.852599999998</v>
      </c>
      <c r="P6" s="45">
        <f>AI6*1.0418</f>
        <v>34074.152600000001</v>
      </c>
      <c r="Q6" s="45">
        <f>AJ6*1.0308</f>
        <v>32956.7376</v>
      </c>
      <c r="R6" s="45">
        <v>32154</v>
      </c>
      <c r="S6" s="46">
        <v>31604</v>
      </c>
      <c r="U6" s="154"/>
      <c r="V6" t="s">
        <v>79</v>
      </c>
      <c r="W6" s="46">
        <v>20555</v>
      </c>
      <c r="X6" s="46">
        <v>23132</v>
      </c>
      <c r="Y6" s="46">
        <v>23534</v>
      </c>
      <c r="Z6" s="46">
        <v>24693</v>
      </c>
      <c r="AA6" s="46">
        <v>26680</v>
      </c>
      <c r="AB6" s="46">
        <v>28022</v>
      </c>
      <c r="AC6" s="46">
        <v>29079</v>
      </c>
      <c r="AD6" s="46">
        <v>30038</v>
      </c>
      <c r="AE6" s="46">
        <v>30751</v>
      </c>
      <c r="AF6" s="46">
        <v>30129</v>
      </c>
      <c r="AG6" s="46">
        <v>30555</v>
      </c>
      <c r="AH6" s="46">
        <v>31834</v>
      </c>
      <c r="AI6" s="46">
        <v>32707</v>
      </c>
      <c r="AJ6" s="46">
        <v>31972</v>
      </c>
      <c r="AK6" s="46">
        <v>31825</v>
      </c>
      <c r="AL6" s="46">
        <v>31604</v>
      </c>
    </row>
    <row r="7" spans="2:38" x14ac:dyDescent="0.25">
      <c r="B7" s="154"/>
      <c r="C7" t="s">
        <v>79</v>
      </c>
      <c r="D7" s="45">
        <v>25457</v>
      </c>
      <c r="E7" s="45">
        <v>28026</v>
      </c>
      <c r="F7" s="45">
        <v>27686</v>
      </c>
      <c r="G7" s="45">
        <v>28285</v>
      </c>
      <c r="H7" s="45">
        <v>29963</v>
      </c>
      <c r="I7" s="45">
        <v>30448</v>
      </c>
      <c r="J7" s="45">
        <f t="shared" ref="J7:J23" si="0">AC7*1.163909</f>
        <v>31387.134003000003</v>
      </c>
      <c r="K7" s="45">
        <f t="shared" ref="K7:K23" si="1">AD7*1.13582</f>
        <v>31525.819920000002</v>
      </c>
      <c r="L7" s="45">
        <f t="shared" ref="L7:L23" si="2">AE7*1.09852</f>
        <v>31067.244119999999</v>
      </c>
      <c r="M7" s="45">
        <f t="shared" ref="M7:M23" si="3">AF7*1.1081</f>
        <v>30683.289000000001</v>
      </c>
      <c r="N7" s="45">
        <f t="shared" ref="N7:N23" si="4">AG7*1.08726</f>
        <v>30361.735499999995</v>
      </c>
      <c r="O7" s="45">
        <f t="shared" ref="O7:O23" si="5">AH7*1.0539</f>
        <v>30748.5864</v>
      </c>
      <c r="P7" s="45">
        <f t="shared" ref="P7:P23" si="6">AI7*1.0418</f>
        <v>30726.849200000001</v>
      </c>
      <c r="Q7" s="45">
        <f t="shared" ref="Q7:Q23" si="7">AJ7*1.0308</f>
        <v>29576.7444</v>
      </c>
      <c r="R7" s="45">
        <v>28810</v>
      </c>
      <c r="S7" s="46">
        <v>28283</v>
      </c>
      <c r="U7" s="154"/>
      <c r="V7" t="s">
        <v>80</v>
      </c>
      <c r="W7" s="46">
        <v>19248</v>
      </c>
      <c r="X7" s="46">
        <v>21742</v>
      </c>
      <c r="Y7" s="46">
        <v>21979</v>
      </c>
      <c r="Z7" s="46">
        <v>22944</v>
      </c>
      <c r="AA7" s="46">
        <v>24753</v>
      </c>
      <c r="AB7" s="46">
        <v>25968</v>
      </c>
      <c r="AC7" s="46">
        <v>26967</v>
      </c>
      <c r="AD7" s="46">
        <v>27756</v>
      </c>
      <c r="AE7" s="46">
        <v>28281</v>
      </c>
      <c r="AF7" s="46">
        <v>27690</v>
      </c>
      <c r="AG7" s="46">
        <v>27925</v>
      </c>
      <c r="AH7" s="46">
        <v>29176</v>
      </c>
      <c r="AI7" s="46">
        <v>29494</v>
      </c>
      <c r="AJ7" s="46">
        <v>28693</v>
      </c>
      <c r="AK7" s="46">
        <v>28516</v>
      </c>
      <c r="AL7" s="46">
        <v>28283</v>
      </c>
    </row>
    <row r="8" spans="2:38" x14ac:dyDescent="0.25">
      <c r="B8" s="154"/>
      <c r="C8" t="s">
        <v>80</v>
      </c>
      <c r="D8" s="45">
        <v>1729</v>
      </c>
      <c r="E8" s="45">
        <v>1792</v>
      </c>
      <c r="F8" s="45">
        <v>1959</v>
      </c>
      <c r="G8" s="45">
        <v>2156</v>
      </c>
      <c r="H8" s="45">
        <v>2331</v>
      </c>
      <c r="I8" s="45">
        <v>2408</v>
      </c>
      <c r="J8" s="45">
        <f t="shared" si="0"/>
        <v>2459.3397170000003</v>
      </c>
      <c r="K8" s="45">
        <f t="shared" si="1"/>
        <v>2591.9412400000001</v>
      </c>
      <c r="L8" s="45">
        <f t="shared" si="2"/>
        <v>2713.3444</v>
      </c>
      <c r="M8" s="45">
        <f t="shared" si="3"/>
        <v>2702.6559000000002</v>
      </c>
      <c r="N8" s="45">
        <f t="shared" si="4"/>
        <v>2859.4937999999997</v>
      </c>
      <c r="O8" s="45">
        <f t="shared" si="5"/>
        <v>2802.3201000000004</v>
      </c>
      <c r="P8" s="45">
        <f t="shared" si="6"/>
        <v>3347.3034000000002</v>
      </c>
      <c r="Q8" s="45">
        <f t="shared" si="7"/>
        <v>3379.9931999999999</v>
      </c>
      <c r="R8" s="45">
        <v>3343</v>
      </c>
      <c r="S8" s="46">
        <v>3322</v>
      </c>
      <c r="U8" s="154" t="s">
        <v>81</v>
      </c>
      <c r="V8" t="s">
        <v>78</v>
      </c>
      <c r="W8" s="46">
        <v>1307</v>
      </c>
      <c r="X8" s="46">
        <v>1390</v>
      </c>
      <c r="Y8" s="46">
        <v>1555</v>
      </c>
      <c r="Z8" s="46">
        <v>1749</v>
      </c>
      <c r="AA8" s="46">
        <v>1926</v>
      </c>
      <c r="AB8" s="46">
        <v>2054</v>
      </c>
      <c r="AC8" s="46">
        <v>2113</v>
      </c>
      <c r="AD8" s="46">
        <v>2282</v>
      </c>
      <c r="AE8" s="46">
        <v>2470</v>
      </c>
      <c r="AF8" s="46">
        <v>2439</v>
      </c>
      <c r="AG8" s="46">
        <v>2630</v>
      </c>
      <c r="AH8" s="46">
        <v>2659</v>
      </c>
      <c r="AI8" s="46">
        <v>3213</v>
      </c>
      <c r="AJ8" s="46">
        <v>3279</v>
      </c>
      <c r="AK8" s="46">
        <v>3309</v>
      </c>
      <c r="AL8" s="46">
        <v>3322</v>
      </c>
    </row>
    <row r="9" spans="2:38" x14ac:dyDescent="0.25">
      <c r="B9" s="154" t="s">
        <v>81</v>
      </c>
      <c r="C9" t="s">
        <v>78</v>
      </c>
      <c r="D9" s="45">
        <v>4690</v>
      </c>
      <c r="E9" s="45">
        <v>5263</v>
      </c>
      <c r="F9" s="45">
        <v>5333</v>
      </c>
      <c r="G9" s="45">
        <v>5562</v>
      </c>
      <c r="H9" s="45">
        <v>5611</v>
      </c>
      <c r="I9" s="45">
        <v>6146</v>
      </c>
      <c r="J9" s="45">
        <f t="shared" si="0"/>
        <v>6068.6215260000008</v>
      </c>
      <c r="K9" s="45">
        <f t="shared" si="1"/>
        <v>6226.5652399999999</v>
      </c>
      <c r="L9" s="45">
        <f t="shared" si="2"/>
        <v>6271.4506799999999</v>
      </c>
      <c r="M9" s="45">
        <f t="shared" si="3"/>
        <v>6594.3031000000001</v>
      </c>
      <c r="N9" s="45">
        <f t="shared" si="4"/>
        <v>7031.3104199999989</v>
      </c>
      <c r="O9" s="45">
        <f t="shared" si="5"/>
        <v>6555.2580000000007</v>
      </c>
      <c r="P9" s="45">
        <f t="shared" si="6"/>
        <v>6307.0572000000002</v>
      </c>
      <c r="Q9" s="45">
        <f t="shared" si="7"/>
        <v>6376.5288</v>
      </c>
      <c r="R9" s="45">
        <v>6150</v>
      </c>
      <c r="S9" s="46">
        <v>6199</v>
      </c>
      <c r="U9" s="154"/>
      <c r="V9" t="s">
        <v>79</v>
      </c>
      <c r="W9" s="46">
        <v>3546</v>
      </c>
      <c r="X9" s="46">
        <v>4083</v>
      </c>
      <c r="Y9" s="46">
        <v>4234</v>
      </c>
      <c r="Z9" s="46">
        <v>4512</v>
      </c>
      <c r="AA9" s="46">
        <v>4635</v>
      </c>
      <c r="AB9" s="46">
        <v>5242</v>
      </c>
      <c r="AC9" s="46">
        <v>5214</v>
      </c>
      <c r="AD9" s="46">
        <v>5482</v>
      </c>
      <c r="AE9" s="46">
        <v>5709</v>
      </c>
      <c r="AF9" s="46">
        <v>5951</v>
      </c>
      <c r="AG9" s="46">
        <v>6467</v>
      </c>
      <c r="AH9" s="46">
        <v>6220</v>
      </c>
      <c r="AI9" s="46">
        <v>6054</v>
      </c>
      <c r="AJ9" s="46">
        <v>6186</v>
      </c>
      <c r="AK9" s="46">
        <v>6087</v>
      </c>
      <c r="AL9" s="46">
        <v>6199</v>
      </c>
    </row>
    <row r="10" spans="2:38" x14ac:dyDescent="0.25">
      <c r="B10" s="154"/>
      <c r="C10" t="s">
        <v>79</v>
      </c>
      <c r="D10" s="45">
        <v>4308</v>
      </c>
      <c r="E10" s="45">
        <v>4845</v>
      </c>
      <c r="F10" s="45">
        <v>4896</v>
      </c>
      <c r="G10" s="45">
        <v>4999</v>
      </c>
      <c r="H10" s="45">
        <v>5009</v>
      </c>
      <c r="I10" s="45">
        <v>5511</v>
      </c>
      <c r="J10" s="45">
        <f t="shared" si="0"/>
        <v>5417.9963950000001</v>
      </c>
      <c r="K10" s="45">
        <f t="shared" si="1"/>
        <v>5521.22102</v>
      </c>
      <c r="L10" s="45">
        <f t="shared" si="2"/>
        <v>5523.3585599999997</v>
      </c>
      <c r="M10" s="45">
        <f t="shared" si="3"/>
        <v>5820.8493000000008</v>
      </c>
      <c r="N10" s="45">
        <f t="shared" si="4"/>
        <v>6162.5896799999991</v>
      </c>
      <c r="O10" s="45">
        <f t="shared" si="5"/>
        <v>5765.8869000000004</v>
      </c>
      <c r="P10" s="45">
        <f t="shared" si="6"/>
        <v>5502.7876000000006</v>
      </c>
      <c r="Q10" s="45">
        <f t="shared" si="7"/>
        <v>5571.4739999999993</v>
      </c>
      <c r="R10" s="45">
        <v>5348</v>
      </c>
      <c r="S10" s="46">
        <v>5417</v>
      </c>
      <c r="U10" s="154"/>
      <c r="V10" t="s">
        <v>80</v>
      </c>
      <c r="W10" s="46">
        <v>3275</v>
      </c>
      <c r="X10" s="46">
        <v>3759</v>
      </c>
      <c r="Y10" s="46">
        <v>3887</v>
      </c>
      <c r="Z10" s="46">
        <v>4055</v>
      </c>
      <c r="AA10" s="46">
        <v>4138</v>
      </c>
      <c r="AB10" s="46">
        <v>4700</v>
      </c>
      <c r="AC10" s="46">
        <v>4655</v>
      </c>
      <c r="AD10" s="46">
        <v>4861</v>
      </c>
      <c r="AE10" s="46">
        <v>5028</v>
      </c>
      <c r="AF10" s="46">
        <v>5253</v>
      </c>
      <c r="AG10" s="46">
        <v>5668</v>
      </c>
      <c r="AH10" s="46">
        <v>5471</v>
      </c>
      <c r="AI10" s="46">
        <v>5282</v>
      </c>
      <c r="AJ10" s="46">
        <v>5405</v>
      </c>
      <c r="AK10" s="46">
        <v>5293</v>
      </c>
      <c r="AL10" s="46">
        <v>5417</v>
      </c>
    </row>
    <row r="11" spans="2:38" x14ac:dyDescent="0.25">
      <c r="B11" s="154"/>
      <c r="C11" t="s">
        <v>80</v>
      </c>
      <c r="D11" s="15">
        <v>360</v>
      </c>
      <c r="E11" s="15">
        <v>418</v>
      </c>
      <c r="F11" s="15">
        <v>435</v>
      </c>
      <c r="G11" s="15">
        <v>563</v>
      </c>
      <c r="H11" s="15">
        <v>602</v>
      </c>
      <c r="I11" s="15">
        <v>637</v>
      </c>
      <c r="J11" s="45">
        <f t="shared" si="0"/>
        <v>650.62513100000001</v>
      </c>
      <c r="K11" s="45">
        <f t="shared" si="1"/>
        <v>705.34422000000006</v>
      </c>
      <c r="L11" s="45">
        <f t="shared" si="2"/>
        <v>749.19063999999992</v>
      </c>
      <c r="M11" s="45">
        <f t="shared" si="3"/>
        <v>773.45380000000011</v>
      </c>
      <c r="N11" s="45">
        <f t="shared" si="4"/>
        <v>869.80799999999988</v>
      </c>
      <c r="O11" s="45">
        <f t="shared" si="5"/>
        <v>789.37110000000007</v>
      </c>
      <c r="P11" s="45">
        <f t="shared" si="6"/>
        <v>804.26960000000008</v>
      </c>
      <c r="Q11" s="45">
        <f t="shared" si="7"/>
        <v>805.0548</v>
      </c>
      <c r="R11" s="15">
        <v>802</v>
      </c>
      <c r="S11">
        <v>782</v>
      </c>
      <c r="U11" s="154" t="s">
        <v>82</v>
      </c>
      <c r="V11" t="s">
        <v>78</v>
      </c>
      <c r="W11">
        <v>272</v>
      </c>
      <c r="X11">
        <v>324</v>
      </c>
      <c r="Y11">
        <v>346</v>
      </c>
      <c r="Z11">
        <v>457</v>
      </c>
      <c r="AA11">
        <v>497</v>
      </c>
      <c r="AB11">
        <v>543</v>
      </c>
      <c r="AC11">
        <v>559</v>
      </c>
      <c r="AD11">
        <v>621</v>
      </c>
      <c r="AE11">
        <v>682</v>
      </c>
      <c r="AF11">
        <v>698</v>
      </c>
      <c r="AG11">
        <v>800</v>
      </c>
      <c r="AH11">
        <v>749</v>
      </c>
      <c r="AI11">
        <v>772</v>
      </c>
      <c r="AJ11">
        <v>781</v>
      </c>
      <c r="AK11">
        <v>794</v>
      </c>
      <c r="AL11">
        <v>782</v>
      </c>
    </row>
    <row r="12" spans="2:38" x14ac:dyDescent="0.25">
      <c r="B12" s="154" t="s">
        <v>82</v>
      </c>
      <c r="C12" t="s">
        <v>78</v>
      </c>
      <c r="D12" s="15">
        <v>1132</v>
      </c>
      <c r="E12" s="45">
        <v>1319</v>
      </c>
      <c r="F12" s="45">
        <v>1454</v>
      </c>
      <c r="G12" s="45">
        <v>1672</v>
      </c>
      <c r="H12" s="45">
        <v>1661</v>
      </c>
      <c r="I12" s="45">
        <v>1593</v>
      </c>
      <c r="J12" s="45">
        <f t="shared" si="0"/>
        <v>1708.618412</v>
      </c>
      <c r="K12" s="45">
        <f t="shared" si="1"/>
        <v>1671.92704</v>
      </c>
      <c r="L12" s="45">
        <f t="shared" si="2"/>
        <v>1704.9030399999999</v>
      </c>
      <c r="M12" s="45">
        <f t="shared" si="3"/>
        <v>1836.1217000000001</v>
      </c>
      <c r="N12" s="45">
        <f t="shared" si="4"/>
        <v>1845.0802199999998</v>
      </c>
      <c r="O12" s="45">
        <f t="shared" si="5"/>
        <v>1884.3732</v>
      </c>
      <c r="P12" s="45">
        <f t="shared" si="6"/>
        <v>2138.8154</v>
      </c>
      <c r="Q12" s="45">
        <f t="shared" si="7"/>
        <v>1934.8115999999998</v>
      </c>
      <c r="R12" s="45">
        <v>1902.46</v>
      </c>
      <c r="S12" s="46">
        <v>1885</v>
      </c>
      <c r="U12" s="154"/>
      <c r="V12" t="s">
        <v>79</v>
      </c>
      <c r="W12">
        <v>856</v>
      </c>
      <c r="X12" s="46">
        <v>1023</v>
      </c>
      <c r="Y12" s="46">
        <v>1154</v>
      </c>
      <c r="Z12" s="46">
        <v>1356</v>
      </c>
      <c r="AA12" s="46">
        <v>1372</v>
      </c>
      <c r="AB12" s="46">
        <v>1359</v>
      </c>
      <c r="AC12" s="46">
        <v>1468</v>
      </c>
      <c r="AD12" s="46">
        <v>1472</v>
      </c>
      <c r="AE12" s="46">
        <v>1552</v>
      </c>
      <c r="AF12" s="46">
        <v>1657</v>
      </c>
      <c r="AG12" s="46">
        <v>1697</v>
      </c>
      <c r="AH12" s="46">
        <v>1788</v>
      </c>
      <c r="AI12" s="46">
        <v>2053</v>
      </c>
      <c r="AJ12" s="46">
        <v>1877</v>
      </c>
      <c r="AK12" s="46">
        <v>1883</v>
      </c>
      <c r="AL12" s="46">
        <v>1885</v>
      </c>
    </row>
    <row r="13" spans="2:38" x14ac:dyDescent="0.25">
      <c r="B13" s="154"/>
      <c r="C13" t="s">
        <v>79</v>
      </c>
      <c r="D13" s="15">
        <v>952</v>
      </c>
      <c r="E13" s="15">
        <v>1107</v>
      </c>
      <c r="F13" s="15">
        <v>1218</v>
      </c>
      <c r="G13" s="45">
        <v>1388</v>
      </c>
      <c r="H13" s="45">
        <v>1379</v>
      </c>
      <c r="I13" s="45">
        <v>1331</v>
      </c>
      <c r="J13" s="45">
        <f t="shared" si="0"/>
        <v>1438.5915240000002</v>
      </c>
      <c r="K13" s="45">
        <f t="shared" si="1"/>
        <v>1395.9227800000001</v>
      </c>
      <c r="L13" s="45">
        <f t="shared" si="2"/>
        <v>1420.38636</v>
      </c>
      <c r="M13" s="45">
        <f t="shared" si="3"/>
        <v>1539.1509000000001</v>
      </c>
      <c r="N13" s="45">
        <f t="shared" si="4"/>
        <v>1537.3856399999997</v>
      </c>
      <c r="O13" s="45">
        <f t="shared" si="5"/>
        <v>1577.6883</v>
      </c>
      <c r="P13" s="45">
        <f t="shared" si="6"/>
        <v>1817.941</v>
      </c>
      <c r="Q13" s="45">
        <f t="shared" si="7"/>
        <v>1651.3416</v>
      </c>
      <c r="R13" s="45">
        <v>1632</v>
      </c>
      <c r="S13" s="46">
        <v>1615</v>
      </c>
      <c r="U13" s="154"/>
      <c r="V13" t="s">
        <v>80</v>
      </c>
      <c r="W13">
        <v>720</v>
      </c>
      <c r="X13">
        <v>859</v>
      </c>
      <c r="Y13">
        <v>967</v>
      </c>
      <c r="Z13" s="46">
        <v>1126</v>
      </c>
      <c r="AA13" s="46">
        <v>1139</v>
      </c>
      <c r="AB13" s="46">
        <v>1135</v>
      </c>
      <c r="AC13" s="46">
        <v>1236</v>
      </c>
      <c r="AD13" s="46">
        <v>1229</v>
      </c>
      <c r="AE13" s="46">
        <v>1293</v>
      </c>
      <c r="AF13" s="46">
        <v>1389</v>
      </c>
      <c r="AG13" s="46">
        <v>1414</v>
      </c>
      <c r="AH13" s="46">
        <v>1497</v>
      </c>
      <c r="AI13" s="46">
        <v>1745</v>
      </c>
      <c r="AJ13" s="46">
        <v>1602</v>
      </c>
      <c r="AK13" s="46">
        <v>1615</v>
      </c>
      <c r="AL13" s="46">
        <v>1615</v>
      </c>
    </row>
    <row r="14" spans="2:38" x14ac:dyDescent="0.25">
      <c r="B14" s="154"/>
      <c r="C14" t="s">
        <v>80</v>
      </c>
      <c r="D14" s="15">
        <v>180</v>
      </c>
      <c r="E14" s="15">
        <v>210</v>
      </c>
      <c r="F14" s="15">
        <v>236</v>
      </c>
      <c r="G14" s="15">
        <v>283.54000000000002</v>
      </c>
      <c r="H14" s="15">
        <v>282</v>
      </c>
      <c r="I14" s="15">
        <v>263</v>
      </c>
      <c r="J14" s="45">
        <f t="shared" si="0"/>
        <v>270.02688800000004</v>
      </c>
      <c r="K14" s="45">
        <f t="shared" si="1"/>
        <v>276.00425999999999</v>
      </c>
      <c r="L14" s="45">
        <f t="shared" si="2"/>
        <v>284.51668000000001</v>
      </c>
      <c r="M14" s="45">
        <f t="shared" si="3"/>
        <v>296.9708</v>
      </c>
      <c r="N14" s="45">
        <f t="shared" si="4"/>
        <v>308.78183999999999</v>
      </c>
      <c r="O14" s="45">
        <f t="shared" si="5"/>
        <v>307.73880000000003</v>
      </c>
      <c r="P14" s="45">
        <f t="shared" si="6"/>
        <v>320.87440000000004</v>
      </c>
      <c r="Q14" s="45">
        <f t="shared" si="7"/>
        <v>284.50079999999997</v>
      </c>
      <c r="R14" s="15">
        <v>271</v>
      </c>
      <c r="S14">
        <v>270</v>
      </c>
      <c r="U14" s="154" t="s">
        <v>83</v>
      </c>
      <c r="V14" t="s">
        <v>78</v>
      </c>
      <c r="W14">
        <v>136</v>
      </c>
      <c r="X14">
        <v>163</v>
      </c>
      <c r="Y14">
        <v>187</v>
      </c>
      <c r="Z14">
        <v>230</v>
      </c>
      <c r="AA14">
        <v>233</v>
      </c>
      <c r="AB14">
        <v>224</v>
      </c>
      <c r="AC14">
        <v>232</v>
      </c>
      <c r="AD14">
        <v>243</v>
      </c>
      <c r="AE14">
        <v>259</v>
      </c>
      <c r="AF14">
        <v>268</v>
      </c>
      <c r="AG14">
        <v>284</v>
      </c>
      <c r="AH14">
        <v>292</v>
      </c>
      <c r="AI14">
        <v>308</v>
      </c>
      <c r="AJ14">
        <v>276</v>
      </c>
      <c r="AK14">
        <v>268</v>
      </c>
      <c r="AL14">
        <v>270</v>
      </c>
    </row>
    <row r="15" spans="2:38" x14ac:dyDescent="0.25">
      <c r="B15" s="154" t="s">
        <v>83</v>
      </c>
      <c r="C15" t="s">
        <v>78</v>
      </c>
      <c r="D15" s="45">
        <v>12211</v>
      </c>
      <c r="E15" s="45">
        <v>15014</v>
      </c>
      <c r="F15" s="45">
        <v>15281</v>
      </c>
      <c r="G15" s="45">
        <v>15336</v>
      </c>
      <c r="H15" s="45">
        <v>16223</v>
      </c>
      <c r="I15" s="45">
        <v>16223</v>
      </c>
      <c r="J15" s="45">
        <f t="shared" si="0"/>
        <v>17323.621556000002</v>
      </c>
      <c r="K15" s="45">
        <f t="shared" si="1"/>
        <v>16785.147960000002</v>
      </c>
      <c r="L15" s="45">
        <f t="shared" si="2"/>
        <v>16708.4892</v>
      </c>
      <c r="M15" s="45">
        <f t="shared" si="3"/>
        <v>16198.205800000002</v>
      </c>
      <c r="N15" s="45">
        <f t="shared" si="4"/>
        <v>15598.919219999998</v>
      </c>
      <c r="O15" s="45">
        <f t="shared" si="5"/>
        <v>16426.0854</v>
      </c>
      <c r="P15" s="45">
        <f t="shared" si="6"/>
        <v>16046.8454</v>
      </c>
      <c r="Q15" s="45">
        <f t="shared" si="7"/>
        <v>15049.679999999998</v>
      </c>
      <c r="R15" s="45">
        <v>14594</v>
      </c>
      <c r="S15" s="46">
        <v>14042</v>
      </c>
      <c r="U15" s="154"/>
      <c r="V15" t="s">
        <v>79</v>
      </c>
      <c r="W15" s="46">
        <v>9233</v>
      </c>
      <c r="X15" s="46">
        <v>11648</v>
      </c>
      <c r="Y15" s="46">
        <v>12131</v>
      </c>
      <c r="Z15" s="46">
        <v>12440</v>
      </c>
      <c r="AA15" s="46">
        <v>13402</v>
      </c>
      <c r="AB15" s="46">
        <v>13836</v>
      </c>
      <c r="AC15" s="46">
        <v>14884</v>
      </c>
      <c r="AD15" s="46">
        <v>14778</v>
      </c>
      <c r="AE15" s="46">
        <v>15210</v>
      </c>
      <c r="AF15" s="46">
        <v>14618</v>
      </c>
      <c r="AG15" s="46">
        <v>14347</v>
      </c>
      <c r="AH15" s="46">
        <v>15586</v>
      </c>
      <c r="AI15" s="46">
        <v>15403</v>
      </c>
      <c r="AJ15" s="46">
        <v>14600</v>
      </c>
      <c r="AK15" s="46">
        <v>14445</v>
      </c>
      <c r="AL15" s="46">
        <v>14042</v>
      </c>
    </row>
    <row r="16" spans="2:38" x14ac:dyDescent="0.25">
      <c r="B16" s="154"/>
      <c r="C16" t="s">
        <v>79</v>
      </c>
      <c r="D16" s="45">
        <v>12182</v>
      </c>
      <c r="E16" s="45">
        <v>14983</v>
      </c>
      <c r="F16" s="45">
        <v>15251</v>
      </c>
      <c r="G16" s="45">
        <v>15304</v>
      </c>
      <c r="H16" s="45">
        <v>16189</v>
      </c>
      <c r="I16" s="45">
        <v>16189</v>
      </c>
      <c r="J16" s="45">
        <f t="shared" si="0"/>
        <v>17285.212559</v>
      </c>
      <c r="K16" s="45">
        <f t="shared" si="1"/>
        <v>16743.122620000002</v>
      </c>
      <c r="L16" s="45">
        <f t="shared" si="2"/>
        <v>16667.843959999998</v>
      </c>
      <c r="M16" s="45">
        <f t="shared" si="3"/>
        <v>16151.665600000002</v>
      </c>
      <c r="N16" s="45">
        <f t="shared" si="4"/>
        <v>15555.428819999999</v>
      </c>
      <c r="O16" s="45">
        <f t="shared" si="5"/>
        <v>16374.444300000001</v>
      </c>
      <c r="P16" s="45">
        <f t="shared" si="6"/>
        <v>15997.880800000001</v>
      </c>
      <c r="Q16" s="45">
        <f t="shared" si="7"/>
        <v>14998.14</v>
      </c>
      <c r="R16" s="45">
        <v>14543</v>
      </c>
      <c r="S16" s="46">
        <v>13991</v>
      </c>
      <c r="U16" s="154"/>
      <c r="V16" t="s">
        <v>80</v>
      </c>
      <c r="W16" s="46">
        <v>9211</v>
      </c>
      <c r="X16" s="46">
        <v>11623</v>
      </c>
      <c r="Y16" s="46">
        <v>12107</v>
      </c>
      <c r="Z16" s="46">
        <v>12414</v>
      </c>
      <c r="AA16" s="46">
        <v>13374</v>
      </c>
      <c r="AB16" s="46">
        <v>13807</v>
      </c>
      <c r="AC16" s="46">
        <v>14851</v>
      </c>
      <c r="AD16" s="46">
        <v>14741</v>
      </c>
      <c r="AE16" s="46">
        <v>15173</v>
      </c>
      <c r="AF16" s="46">
        <v>14576</v>
      </c>
      <c r="AG16" s="46">
        <v>14307</v>
      </c>
      <c r="AH16" s="46">
        <v>15537</v>
      </c>
      <c r="AI16" s="46">
        <v>15356</v>
      </c>
      <c r="AJ16" s="46">
        <v>14550</v>
      </c>
      <c r="AK16" s="46">
        <v>14394</v>
      </c>
      <c r="AL16" s="46">
        <v>13991</v>
      </c>
    </row>
    <row r="17" spans="2:38" x14ac:dyDescent="0.25">
      <c r="B17" s="154"/>
      <c r="C17" t="s">
        <v>80</v>
      </c>
      <c r="D17" s="15">
        <v>30.42</v>
      </c>
      <c r="E17" s="15">
        <v>33.520000000000003</v>
      </c>
      <c r="F17" s="15">
        <v>30.23</v>
      </c>
      <c r="G17" s="15">
        <v>32.049999999999997</v>
      </c>
      <c r="H17" s="15">
        <v>34</v>
      </c>
      <c r="I17" s="15">
        <v>35.18</v>
      </c>
      <c r="J17" s="45">
        <f t="shared" si="0"/>
        <v>38.408996999999999</v>
      </c>
      <c r="K17" s="45">
        <f t="shared" si="1"/>
        <v>42.02534</v>
      </c>
      <c r="L17" s="45">
        <f t="shared" si="2"/>
        <v>40.645240000000001</v>
      </c>
      <c r="M17" s="45">
        <f t="shared" si="3"/>
        <v>46.540200000000006</v>
      </c>
      <c r="N17" s="45">
        <f t="shared" si="4"/>
        <v>42.403139999999993</v>
      </c>
      <c r="O17" s="45">
        <f t="shared" si="5"/>
        <v>51.641100000000002</v>
      </c>
      <c r="P17" s="45">
        <f t="shared" si="6"/>
        <v>50.006399999999999</v>
      </c>
      <c r="Q17" s="45">
        <f t="shared" si="7"/>
        <v>51.54</v>
      </c>
      <c r="R17" s="15">
        <v>50.52</v>
      </c>
      <c r="S17">
        <v>51</v>
      </c>
      <c r="U17" s="154" t="s">
        <v>84</v>
      </c>
      <c r="V17" t="s">
        <v>78</v>
      </c>
      <c r="W17">
        <v>23</v>
      </c>
      <c r="X17">
        <v>26</v>
      </c>
      <c r="Y17">
        <v>24</v>
      </c>
      <c r="Z17">
        <v>26</v>
      </c>
      <c r="AA17">
        <v>28</v>
      </c>
      <c r="AB17">
        <v>30</v>
      </c>
      <c r="AC17">
        <v>33</v>
      </c>
      <c r="AD17">
        <v>37</v>
      </c>
      <c r="AE17">
        <v>37</v>
      </c>
      <c r="AF17">
        <v>42</v>
      </c>
      <c r="AG17">
        <v>39</v>
      </c>
      <c r="AH17">
        <v>49</v>
      </c>
      <c r="AI17">
        <v>48</v>
      </c>
      <c r="AJ17">
        <v>50</v>
      </c>
      <c r="AK17">
        <v>50</v>
      </c>
      <c r="AL17">
        <v>51</v>
      </c>
    </row>
    <row r="18" spans="2:38" x14ac:dyDescent="0.25">
      <c r="B18" s="154" t="s">
        <v>84</v>
      </c>
      <c r="C18" t="s">
        <v>78</v>
      </c>
      <c r="D18" s="45">
        <v>3825</v>
      </c>
      <c r="E18" s="45">
        <v>3774</v>
      </c>
      <c r="F18" s="45">
        <v>4361</v>
      </c>
      <c r="G18" s="45">
        <v>4424</v>
      </c>
      <c r="H18" s="45">
        <v>5020</v>
      </c>
      <c r="I18" s="45">
        <v>5090</v>
      </c>
      <c r="J18" s="45">
        <f t="shared" si="0"/>
        <v>5161.9364150000001</v>
      </c>
      <c r="K18" s="45">
        <f t="shared" si="1"/>
        <v>5195.2406799999999</v>
      </c>
      <c r="L18" s="45">
        <f t="shared" si="2"/>
        <v>5553.0185999999994</v>
      </c>
      <c r="M18" s="45">
        <f t="shared" si="3"/>
        <v>5345.4744000000001</v>
      </c>
      <c r="N18" s="45">
        <f t="shared" si="4"/>
        <v>5403.6821999999993</v>
      </c>
      <c r="O18" s="45">
        <f t="shared" si="5"/>
        <v>5472.9027000000006</v>
      </c>
      <c r="P18" s="45">
        <f t="shared" si="6"/>
        <v>6402.9028000000008</v>
      </c>
      <c r="Q18" s="45">
        <f t="shared" si="7"/>
        <v>6432.192</v>
      </c>
      <c r="R18" s="45">
        <v>6376</v>
      </c>
      <c r="S18" s="46">
        <v>6374</v>
      </c>
      <c r="U18" s="154"/>
      <c r="V18" t="s">
        <v>79</v>
      </c>
      <c r="W18" s="46">
        <v>2892</v>
      </c>
      <c r="X18" s="46">
        <v>2928</v>
      </c>
      <c r="Y18" s="46">
        <v>3462</v>
      </c>
      <c r="Z18" s="46">
        <v>3589</v>
      </c>
      <c r="AA18" s="46">
        <v>4147</v>
      </c>
      <c r="AB18" s="46">
        <v>4341</v>
      </c>
      <c r="AC18" s="46">
        <v>4435</v>
      </c>
      <c r="AD18" s="46">
        <v>4574</v>
      </c>
      <c r="AE18" s="46">
        <v>5055</v>
      </c>
      <c r="AF18" s="46">
        <v>4824</v>
      </c>
      <c r="AG18" s="46">
        <v>4970</v>
      </c>
      <c r="AH18" s="46">
        <v>5193</v>
      </c>
      <c r="AI18" s="46">
        <v>6146</v>
      </c>
      <c r="AJ18" s="46">
        <v>6240</v>
      </c>
      <c r="AK18" s="46">
        <v>6311</v>
      </c>
      <c r="AL18" s="46">
        <v>6374</v>
      </c>
    </row>
    <row r="19" spans="2:38" x14ac:dyDescent="0.25">
      <c r="B19" s="154"/>
      <c r="C19" t="s">
        <v>79</v>
      </c>
      <c r="D19" s="45">
        <v>2767</v>
      </c>
      <c r="E19" s="45">
        <v>2771</v>
      </c>
      <c r="F19" s="45">
        <v>3246</v>
      </c>
      <c r="G19" s="45">
        <v>3290</v>
      </c>
      <c r="H19" s="45">
        <v>3765</v>
      </c>
      <c r="I19" s="45">
        <v>3786</v>
      </c>
      <c r="J19" s="45">
        <f t="shared" si="0"/>
        <v>3843.2275180000001</v>
      </c>
      <c r="K19" s="45">
        <f t="shared" si="1"/>
        <v>3825.4417600000002</v>
      </c>
      <c r="L19" s="45">
        <f t="shared" si="2"/>
        <v>4111.7603600000002</v>
      </c>
      <c r="M19" s="45">
        <f t="shared" si="3"/>
        <v>3952.5927000000001</v>
      </c>
      <c r="N19" s="45">
        <f t="shared" si="4"/>
        <v>3967.4117399999996</v>
      </c>
      <c r="O19" s="45">
        <f t="shared" si="5"/>
        <v>4037.4909000000002</v>
      </c>
      <c r="P19" s="45">
        <f t="shared" si="6"/>
        <v>4443.277</v>
      </c>
      <c r="Q19" s="45">
        <f t="shared" si="7"/>
        <v>4413.8855999999996</v>
      </c>
      <c r="R19" s="45">
        <v>4375</v>
      </c>
      <c r="S19" s="46">
        <v>4374</v>
      </c>
      <c r="U19" s="154"/>
      <c r="V19" t="s">
        <v>80</v>
      </c>
      <c r="W19" s="46">
        <v>2092</v>
      </c>
      <c r="X19" s="46">
        <v>2150</v>
      </c>
      <c r="Y19" s="46">
        <v>2577</v>
      </c>
      <c r="Z19" s="46">
        <v>2669</v>
      </c>
      <c r="AA19" s="46">
        <v>3110</v>
      </c>
      <c r="AB19" s="46">
        <v>3229</v>
      </c>
      <c r="AC19" s="46">
        <v>3302</v>
      </c>
      <c r="AD19" s="46">
        <v>3368</v>
      </c>
      <c r="AE19" s="46">
        <v>3743</v>
      </c>
      <c r="AF19" s="46">
        <v>3567</v>
      </c>
      <c r="AG19" s="46">
        <v>3649</v>
      </c>
      <c r="AH19" s="46">
        <v>3831</v>
      </c>
      <c r="AI19" s="46">
        <v>4265</v>
      </c>
      <c r="AJ19" s="46">
        <v>4282</v>
      </c>
      <c r="AK19" s="46">
        <v>4330</v>
      </c>
      <c r="AL19" s="46">
        <v>4374</v>
      </c>
    </row>
    <row r="20" spans="2:38" x14ac:dyDescent="0.25">
      <c r="B20" s="154"/>
      <c r="C20" t="s">
        <v>80</v>
      </c>
      <c r="D20" s="15">
        <v>1058</v>
      </c>
      <c r="E20" s="15">
        <v>1003</v>
      </c>
      <c r="F20" s="15">
        <v>1115</v>
      </c>
      <c r="G20" s="15">
        <v>1134</v>
      </c>
      <c r="H20" s="45">
        <v>1255</v>
      </c>
      <c r="I20" s="45">
        <v>1303</v>
      </c>
      <c r="J20" s="45">
        <f t="shared" si="0"/>
        <v>1318.7088970000002</v>
      </c>
      <c r="K20" s="45">
        <f t="shared" si="1"/>
        <v>1369.79892</v>
      </c>
      <c r="L20" s="45">
        <f t="shared" si="2"/>
        <v>1440.1597199999999</v>
      </c>
      <c r="M20" s="45">
        <f t="shared" si="3"/>
        <v>1392.8817000000001</v>
      </c>
      <c r="N20" s="45">
        <f t="shared" si="4"/>
        <v>1436.27046</v>
      </c>
      <c r="O20" s="45">
        <f t="shared" si="5"/>
        <v>1435.4118000000001</v>
      </c>
      <c r="P20" s="45">
        <f t="shared" si="6"/>
        <v>1958.5840000000001</v>
      </c>
      <c r="Q20" s="45">
        <f t="shared" si="7"/>
        <v>2018.3063999999999</v>
      </c>
      <c r="R20" s="45">
        <v>2001</v>
      </c>
      <c r="S20" s="46">
        <v>2000</v>
      </c>
      <c r="U20" s="154" t="s">
        <v>85</v>
      </c>
      <c r="V20" t="s">
        <v>78</v>
      </c>
      <c r="W20">
        <v>800</v>
      </c>
      <c r="X20">
        <v>778</v>
      </c>
      <c r="Y20">
        <v>885</v>
      </c>
      <c r="Z20">
        <v>920</v>
      </c>
      <c r="AA20" s="46">
        <v>1037</v>
      </c>
      <c r="AB20" s="46">
        <v>1111</v>
      </c>
      <c r="AC20" s="46">
        <v>1133</v>
      </c>
      <c r="AD20" s="46">
        <v>1206</v>
      </c>
      <c r="AE20" s="46">
        <v>1311</v>
      </c>
      <c r="AF20" s="46">
        <v>1257</v>
      </c>
      <c r="AG20" s="46">
        <v>1321</v>
      </c>
      <c r="AH20" s="46">
        <v>1362</v>
      </c>
      <c r="AI20" s="46">
        <v>1880</v>
      </c>
      <c r="AJ20" s="46">
        <v>1958</v>
      </c>
      <c r="AK20" s="46">
        <v>1981</v>
      </c>
      <c r="AL20" s="46">
        <v>2000</v>
      </c>
    </row>
    <row r="21" spans="2:38" x14ac:dyDescent="0.25">
      <c r="B21" s="154" t="s">
        <v>85</v>
      </c>
      <c r="C21" t="s">
        <v>78</v>
      </c>
      <c r="D21" s="15">
        <v>589</v>
      </c>
      <c r="E21" s="15">
        <v>690</v>
      </c>
      <c r="F21" s="15">
        <v>792</v>
      </c>
      <c r="G21" s="15">
        <v>786</v>
      </c>
      <c r="H21" s="15">
        <v>890</v>
      </c>
      <c r="I21" s="15">
        <v>919</v>
      </c>
      <c r="J21" s="45">
        <f t="shared" si="0"/>
        <v>962.55274300000008</v>
      </c>
      <c r="K21" s="45">
        <f t="shared" si="1"/>
        <v>1082.4364600000001</v>
      </c>
      <c r="L21" s="45">
        <f t="shared" si="2"/>
        <v>1114.9977999999999</v>
      </c>
      <c r="M21" s="45">
        <f t="shared" si="3"/>
        <v>1046.0464000000002</v>
      </c>
      <c r="N21" s="45">
        <f t="shared" si="4"/>
        <v>1161.1936799999999</v>
      </c>
      <c r="O21" s="45">
        <f t="shared" si="5"/>
        <v>1215.1467</v>
      </c>
      <c r="P21" s="45">
        <f t="shared" si="6"/>
        <v>1240.7838000000002</v>
      </c>
      <c r="Q21" s="45">
        <f t="shared" si="7"/>
        <v>1202.9435999999998</v>
      </c>
      <c r="R21" s="45">
        <v>1192</v>
      </c>
      <c r="S21" s="46">
        <v>1191</v>
      </c>
      <c r="U21" s="154"/>
      <c r="V21" t="s">
        <v>79</v>
      </c>
      <c r="W21">
        <v>445</v>
      </c>
      <c r="X21">
        <v>535</v>
      </c>
      <c r="Y21">
        <v>629</v>
      </c>
      <c r="Z21">
        <v>638</v>
      </c>
      <c r="AA21">
        <v>735</v>
      </c>
      <c r="AB21">
        <v>784</v>
      </c>
      <c r="AC21">
        <v>827</v>
      </c>
      <c r="AD21">
        <v>953</v>
      </c>
      <c r="AE21" s="46">
        <v>1015</v>
      </c>
      <c r="AF21">
        <v>944</v>
      </c>
      <c r="AG21" s="46">
        <v>1068</v>
      </c>
      <c r="AH21" s="46">
        <v>1153</v>
      </c>
      <c r="AI21" s="46">
        <v>1191</v>
      </c>
      <c r="AJ21" s="46">
        <v>1167</v>
      </c>
      <c r="AK21" s="46">
        <v>1180</v>
      </c>
      <c r="AL21" s="46">
        <v>1191</v>
      </c>
    </row>
    <row r="22" spans="2:38" x14ac:dyDescent="0.25">
      <c r="B22" s="154"/>
      <c r="C22" t="s">
        <v>79</v>
      </c>
      <c r="D22" s="15">
        <v>485</v>
      </c>
      <c r="E22" s="15">
        <v>562</v>
      </c>
      <c r="F22" s="15">
        <v>650</v>
      </c>
      <c r="G22" s="15">
        <v>645</v>
      </c>
      <c r="H22" s="15">
        <v>731</v>
      </c>
      <c r="I22" s="15">
        <v>748</v>
      </c>
      <c r="J22" s="45">
        <f t="shared" si="0"/>
        <v>780.9829390000001</v>
      </c>
      <c r="K22" s="45">
        <f t="shared" si="1"/>
        <v>882.53214000000003</v>
      </c>
      <c r="L22" s="45">
        <f t="shared" si="2"/>
        <v>915.06715999999994</v>
      </c>
      <c r="M22" s="45">
        <f t="shared" si="3"/>
        <v>854.34510000000012</v>
      </c>
      <c r="N22" s="45">
        <f t="shared" si="4"/>
        <v>960.05057999999985</v>
      </c>
      <c r="O22" s="45">
        <f t="shared" si="5"/>
        <v>998.04330000000004</v>
      </c>
      <c r="P22" s="45">
        <f t="shared" si="6"/>
        <v>1028.2566000000002</v>
      </c>
      <c r="Q22" s="45">
        <f t="shared" si="7"/>
        <v>982.35239999999999</v>
      </c>
      <c r="R22" s="15">
        <v>974</v>
      </c>
      <c r="S22">
        <v>973</v>
      </c>
      <c r="U22" s="154"/>
      <c r="V22" t="s">
        <v>80</v>
      </c>
      <c r="W22">
        <v>367</v>
      </c>
      <c r="X22">
        <v>436</v>
      </c>
      <c r="Y22">
        <v>516</v>
      </c>
      <c r="Z22">
        <v>523</v>
      </c>
      <c r="AA22">
        <v>604</v>
      </c>
      <c r="AB22">
        <v>638</v>
      </c>
      <c r="AC22">
        <v>671</v>
      </c>
      <c r="AD22">
        <v>777</v>
      </c>
      <c r="AE22">
        <v>833</v>
      </c>
      <c r="AF22">
        <v>771</v>
      </c>
      <c r="AG22">
        <v>883</v>
      </c>
      <c r="AH22">
        <v>947</v>
      </c>
      <c r="AI22">
        <v>987</v>
      </c>
      <c r="AJ22">
        <v>953</v>
      </c>
      <c r="AK22">
        <v>964</v>
      </c>
      <c r="AL22">
        <v>973</v>
      </c>
    </row>
    <row r="23" spans="2:38" x14ac:dyDescent="0.25">
      <c r="B23" s="154"/>
      <c r="C23" t="s">
        <v>80</v>
      </c>
      <c r="D23" s="15">
        <v>102</v>
      </c>
      <c r="E23" s="15">
        <v>128</v>
      </c>
      <c r="F23" s="15">
        <v>141</v>
      </c>
      <c r="G23" s="15">
        <v>141.77000000000001</v>
      </c>
      <c r="H23" s="15">
        <v>159</v>
      </c>
      <c r="I23" s="15">
        <v>171</v>
      </c>
      <c r="J23" s="45">
        <f t="shared" si="0"/>
        <v>181.569804</v>
      </c>
      <c r="K23" s="45">
        <f t="shared" si="1"/>
        <v>198.76850000000002</v>
      </c>
      <c r="L23" s="45">
        <f t="shared" si="2"/>
        <v>199.93063999999998</v>
      </c>
      <c r="M23" s="45">
        <f t="shared" si="3"/>
        <v>191.7013</v>
      </c>
      <c r="N23" s="45">
        <f t="shared" si="4"/>
        <v>201.14309999999998</v>
      </c>
      <c r="O23" s="45">
        <f t="shared" si="5"/>
        <v>217.10340000000002</v>
      </c>
      <c r="P23" s="45">
        <f t="shared" si="6"/>
        <v>212.52720000000002</v>
      </c>
      <c r="Q23" s="45">
        <f t="shared" si="7"/>
        <v>220.59119999999999</v>
      </c>
      <c r="R23" s="15">
        <v>217</v>
      </c>
      <c r="S23">
        <v>217</v>
      </c>
      <c r="W23">
        <v>77</v>
      </c>
      <c r="X23">
        <v>99</v>
      </c>
      <c r="Y23">
        <v>112</v>
      </c>
      <c r="Z23">
        <v>115</v>
      </c>
      <c r="AA23">
        <v>131</v>
      </c>
      <c r="AB23">
        <v>146</v>
      </c>
      <c r="AC23">
        <v>156</v>
      </c>
      <c r="AD23">
        <v>175</v>
      </c>
      <c r="AE23">
        <v>182</v>
      </c>
      <c r="AF23">
        <v>173</v>
      </c>
      <c r="AG23">
        <v>185</v>
      </c>
      <c r="AH23">
        <v>206</v>
      </c>
      <c r="AI23">
        <v>204</v>
      </c>
      <c r="AJ23">
        <v>214</v>
      </c>
      <c r="AK23">
        <v>215</v>
      </c>
      <c r="AL23">
        <v>217</v>
      </c>
    </row>
  </sheetData>
  <mergeCells count="12">
    <mergeCell ref="U20:U22"/>
    <mergeCell ref="U5:U7"/>
    <mergeCell ref="U8:U10"/>
    <mergeCell ref="U11:U13"/>
    <mergeCell ref="U14:U16"/>
    <mergeCell ref="U17:U19"/>
    <mergeCell ref="B21:B23"/>
    <mergeCell ref="B6:B8"/>
    <mergeCell ref="B9:B11"/>
    <mergeCell ref="B12:B14"/>
    <mergeCell ref="B15:B17"/>
    <mergeCell ref="B18:B2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7FFD3"/>
  </sheetPr>
  <dimension ref="B2:H20"/>
  <sheetViews>
    <sheetView workbookViewId="0">
      <selection activeCell="E6" sqref="E6"/>
    </sheetView>
  </sheetViews>
  <sheetFormatPr defaultRowHeight="15" x14ac:dyDescent="0.25"/>
  <cols>
    <col min="3" max="3" width="11.5703125" customWidth="1"/>
    <col min="4" max="4" width="14.7109375" customWidth="1"/>
    <col min="5" max="5" width="15.5703125" customWidth="1"/>
    <col min="6" max="6" width="12" customWidth="1"/>
    <col min="7" max="7" width="12.7109375" customWidth="1"/>
    <col min="8" max="8" width="14.85546875" customWidth="1"/>
  </cols>
  <sheetData>
    <row r="2" spans="2:8" x14ac:dyDescent="0.25">
      <c r="B2" t="s">
        <v>0</v>
      </c>
    </row>
    <row r="3" spans="2:8" ht="69.75" customHeight="1" x14ac:dyDescent="0.25">
      <c r="B3" s="1" t="s">
        <v>1</v>
      </c>
      <c r="C3" s="1" t="s">
        <v>2</v>
      </c>
      <c r="D3" s="2" t="s">
        <v>3</v>
      </c>
      <c r="E3" s="3" t="s">
        <v>4</v>
      </c>
      <c r="F3" s="1" t="s">
        <v>5</v>
      </c>
      <c r="G3" s="2" t="s">
        <v>6</v>
      </c>
      <c r="H3" s="3" t="s">
        <v>7</v>
      </c>
    </row>
    <row r="4" spans="2:8" x14ac:dyDescent="0.25">
      <c r="B4" s="4">
        <v>1998</v>
      </c>
      <c r="C4" s="5">
        <v>287246000</v>
      </c>
      <c r="D4" s="6">
        <v>400070195</v>
      </c>
      <c r="E4" s="6">
        <f>D4/1000000</f>
        <v>400.07019500000001</v>
      </c>
      <c r="F4" s="5">
        <v>110650000</v>
      </c>
      <c r="G4" s="5">
        <v>154110995</v>
      </c>
      <c r="H4" s="6">
        <f>G4/1000000</f>
        <v>154.110995</v>
      </c>
    </row>
    <row r="5" spans="2:8" x14ac:dyDescent="0.25">
      <c r="B5" s="4">
        <v>1999</v>
      </c>
      <c r="C5" s="5">
        <v>303964000</v>
      </c>
      <c r="D5" s="6">
        <v>414733303</v>
      </c>
      <c r="E5" s="6">
        <f>D5/1000000</f>
        <v>414.73330299999998</v>
      </c>
      <c r="F5" s="5">
        <v>143660000</v>
      </c>
      <c r="G5" s="5">
        <v>196011983</v>
      </c>
      <c r="H5" s="6">
        <f t="shared" ref="H5:H20" si="0">G5/1000000</f>
        <v>196.01198299999999</v>
      </c>
    </row>
    <row r="6" spans="2:8" x14ac:dyDescent="0.25">
      <c r="B6" s="4">
        <v>2000</v>
      </c>
      <c r="C6" s="5">
        <v>312126000</v>
      </c>
      <c r="D6" s="6">
        <v>415189548</v>
      </c>
      <c r="E6" s="6">
        <f t="shared" ref="E6:E20" si="1">D6/1000000</f>
        <v>415.189548</v>
      </c>
      <c r="F6" s="5">
        <v>142284000</v>
      </c>
      <c r="G6" s="5">
        <v>189265968</v>
      </c>
      <c r="H6" s="6">
        <f t="shared" si="0"/>
        <v>189.26596799999999</v>
      </c>
    </row>
    <row r="7" spans="2:8" x14ac:dyDescent="0.25">
      <c r="B7" s="4">
        <v>2001</v>
      </c>
      <c r="C7" s="5">
        <v>297535000</v>
      </c>
      <c r="D7" s="6">
        <v>384920787</v>
      </c>
      <c r="E7" s="6">
        <f t="shared" si="1"/>
        <v>384.92078700000002</v>
      </c>
      <c r="F7" s="5">
        <v>148885000</v>
      </c>
      <c r="G7" s="5">
        <v>192612403</v>
      </c>
      <c r="H7" s="6">
        <f t="shared" si="0"/>
        <v>192.612403</v>
      </c>
    </row>
    <row r="8" spans="2:8" x14ac:dyDescent="0.25">
      <c r="B8" s="4">
        <v>2002</v>
      </c>
      <c r="C8" s="5">
        <v>313778000</v>
      </c>
      <c r="D8" s="6">
        <v>395876505</v>
      </c>
      <c r="E8" s="6">
        <f t="shared" si="1"/>
        <v>395.87650500000001</v>
      </c>
      <c r="F8" s="5">
        <v>161940000</v>
      </c>
      <c r="G8" s="5">
        <v>204310823</v>
      </c>
      <c r="H8" s="6">
        <f t="shared" si="0"/>
        <v>204.310823</v>
      </c>
    </row>
    <row r="9" spans="2:8" x14ac:dyDescent="0.25">
      <c r="B9" s="4">
        <v>2003</v>
      </c>
      <c r="C9" s="5">
        <v>344975000</v>
      </c>
      <c r="D9" s="6">
        <v>426776652</v>
      </c>
      <c r="E9" s="6">
        <f t="shared" si="1"/>
        <v>426.77665200000001</v>
      </c>
      <c r="F9" s="5">
        <v>173602000</v>
      </c>
      <c r="G9" s="5">
        <v>214767100</v>
      </c>
      <c r="H9" s="6">
        <f t="shared" si="0"/>
        <v>214.7671</v>
      </c>
    </row>
    <row r="10" spans="2:8" x14ac:dyDescent="0.25">
      <c r="B10" s="4">
        <v>2004</v>
      </c>
      <c r="C10" s="5">
        <v>375536000</v>
      </c>
      <c r="D10" s="6">
        <v>456161572</v>
      </c>
      <c r="E10" s="6">
        <f t="shared" si="1"/>
        <v>456.16157199999998</v>
      </c>
      <c r="F10" s="5">
        <v>185036000</v>
      </c>
      <c r="G10" s="5">
        <v>224762240</v>
      </c>
      <c r="H10" s="6">
        <f t="shared" si="0"/>
        <v>224.76223999999999</v>
      </c>
    </row>
    <row r="11" spans="2:8" x14ac:dyDescent="0.25">
      <c r="B11" s="4">
        <v>2005</v>
      </c>
      <c r="C11" s="5">
        <v>400427000</v>
      </c>
      <c r="D11" s="6">
        <v>474180066</v>
      </c>
      <c r="E11" s="6">
        <f t="shared" si="1"/>
        <v>474.18006600000001</v>
      </c>
      <c r="F11" s="5">
        <v>192281000</v>
      </c>
      <c r="G11" s="5">
        <v>227696477</v>
      </c>
      <c r="H11" s="6">
        <f t="shared" si="0"/>
        <v>227.69647699999999</v>
      </c>
    </row>
    <row r="12" spans="2:8" x14ac:dyDescent="0.25">
      <c r="B12" s="4">
        <v>2006</v>
      </c>
      <c r="C12" s="5">
        <v>422427000</v>
      </c>
      <c r="D12" s="6">
        <v>489753707</v>
      </c>
      <c r="E12" s="6">
        <f t="shared" si="1"/>
        <v>489.75370700000002</v>
      </c>
      <c r="F12" s="5">
        <v>192637000</v>
      </c>
      <c r="G12" s="5">
        <v>223339618</v>
      </c>
      <c r="H12" s="6">
        <f t="shared" si="0"/>
        <v>223.339618</v>
      </c>
    </row>
    <row r="13" spans="2:8" x14ac:dyDescent="0.25">
      <c r="B13" s="4">
        <v>2007</v>
      </c>
      <c r="C13" s="5">
        <v>435488000</v>
      </c>
      <c r="D13" s="6">
        <v>496308161</v>
      </c>
      <c r="E13" s="6">
        <f t="shared" si="1"/>
        <v>496.30816099999998</v>
      </c>
      <c r="F13" s="5">
        <v>278814000</v>
      </c>
      <c r="G13" s="5">
        <v>317753108</v>
      </c>
      <c r="H13" s="6">
        <f t="shared" si="0"/>
        <v>317.753108</v>
      </c>
    </row>
    <row r="14" spans="2:8" x14ac:dyDescent="0.25">
      <c r="B14" s="4">
        <v>2008</v>
      </c>
      <c r="C14" s="5">
        <v>431227000</v>
      </c>
      <c r="D14" s="6">
        <v>474871947</v>
      </c>
      <c r="E14" s="6">
        <f t="shared" si="1"/>
        <v>474.87194699999998</v>
      </c>
      <c r="F14" s="5">
        <v>279283000</v>
      </c>
      <c r="G14" s="5">
        <v>307549532</v>
      </c>
      <c r="H14" s="6">
        <f t="shared" si="0"/>
        <v>307.549532</v>
      </c>
    </row>
    <row r="15" spans="2:8" x14ac:dyDescent="0.25">
      <c r="B15" s="4">
        <v>2009</v>
      </c>
      <c r="C15" s="5">
        <v>429667000</v>
      </c>
      <c r="D15" s="6">
        <v>476866688</v>
      </c>
      <c r="E15" s="6">
        <f t="shared" si="1"/>
        <v>476.86668800000001</v>
      </c>
      <c r="F15" s="5">
        <v>295614000</v>
      </c>
      <c r="G15" s="5">
        <v>328087726</v>
      </c>
      <c r="H15" s="6">
        <f t="shared" si="0"/>
        <v>328.08772599999998</v>
      </c>
    </row>
    <row r="16" spans="2:8" x14ac:dyDescent="0.25">
      <c r="B16" s="4">
        <v>2010</v>
      </c>
      <c r="C16" s="5">
        <v>421587000</v>
      </c>
      <c r="D16" s="6">
        <v>459880249</v>
      </c>
      <c r="E16" s="6">
        <f t="shared" si="1"/>
        <v>459.88024899999999</v>
      </c>
      <c r="F16" s="5">
        <v>321399000</v>
      </c>
      <c r="G16" s="5">
        <v>350592053</v>
      </c>
      <c r="H16" s="6">
        <f t="shared" si="0"/>
        <v>350.59205300000002</v>
      </c>
    </row>
    <row r="17" spans="2:8" x14ac:dyDescent="0.25">
      <c r="B17" s="4">
        <v>2011</v>
      </c>
      <c r="C17" s="5">
        <v>423900000</v>
      </c>
      <c r="D17" s="6">
        <v>448565835</v>
      </c>
      <c r="E17" s="6">
        <f t="shared" si="1"/>
        <v>448.56583499999999</v>
      </c>
      <c r="F17" s="5">
        <v>342200000</v>
      </c>
      <c r="G17" s="5">
        <v>362111887</v>
      </c>
      <c r="H17" s="6">
        <f t="shared" si="0"/>
        <v>362.11188700000002</v>
      </c>
    </row>
    <row r="18" spans="2:8" x14ac:dyDescent="0.25">
      <c r="B18" s="4">
        <v>2012</v>
      </c>
      <c r="C18" s="5">
        <v>409400000</v>
      </c>
      <c r="D18" s="6">
        <v>427886864</v>
      </c>
      <c r="E18" s="6">
        <f t="shared" si="1"/>
        <v>427.886864</v>
      </c>
      <c r="F18" s="5">
        <v>342800000</v>
      </c>
      <c r="G18" s="5">
        <v>358279474</v>
      </c>
      <c r="H18" s="6">
        <f t="shared" si="0"/>
        <v>358.27947399999999</v>
      </c>
    </row>
    <row r="19" spans="2:8" x14ac:dyDescent="0.25">
      <c r="B19" s="4">
        <v>2013</v>
      </c>
      <c r="C19" s="5">
        <v>429200000</v>
      </c>
      <c r="D19" s="6">
        <v>443843704</v>
      </c>
      <c r="E19" s="6">
        <f t="shared" si="1"/>
        <v>443.843704</v>
      </c>
      <c r="F19" s="5">
        <v>347500000</v>
      </c>
      <c r="G19" s="5">
        <v>359356214</v>
      </c>
      <c r="H19" s="6">
        <f t="shared" si="0"/>
        <v>359.35621400000002</v>
      </c>
    </row>
    <row r="20" spans="2:8" x14ac:dyDescent="0.25">
      <c r="B20" s="4">
        <v>2014</v>
      </c>
      <c r="C20" s="5">
        <v>403900000</v>
      </c>
      <c r="D20" s="6">
        <v>409041129</v>
      </c>
      <c r="E20" s="6">
        <f t="shared" si="1"/>
        <v>409.04112900000001</v>
      </c>
      <c r="F20" s="5">
        <v>369300000</v>
      </c>
      <c r="G20" s="5">
        <v>374000716</v>
      </c>
      <c r="H20" s="6">
        <f t="shared" si="0"/>
        <v>374.00071600000001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I.1 GERD</vt:lpstr>
      <vt:lpstr>I.2 Basic Research</vt:lpstr>
      <vt:lpstr>I.3 BERD</vt:lpstr>
      <vt:lpstr>I.3 HERD</vt:lpstr>
      <vt:lpstr>I.4 Number of Researchers</vt:lpstr>
      <vt:lpstr>II.1. Federal S&amp;T Expenditures</vt:lpstr>
      <vt:lpstr>II.2 Personnel by Sector</vt:lpstr>
      <vt:lpstr>II.3 R&amp;D Expen NSERC, SSRHC</vt:lpstr>
      <vt:lpstr>III.1 NSERC Disc vs Innov</vt:lpstr>
      <vt:lpstr>III.2 NSERC grant success</vt:lpstr>
      <vt:lpstr>IV.1 SSHRC Insight vs Connect</vt:lpstr>
      <vt:lpstr>IV.2.2 SSHRC grant success</vt:lpstr>
      <vt:lpstr>IV.3.1 CIHR fund</vt:lpstr>
      <vt:lpstr>IV.3.2 CIHR grant success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2015-10-16T16:42:41Z</dcterms:created>
  <dcterms:modified xsi:type="dcterms:W3CDTF">2015-11-13T19:35:26Z</dcterms:modified>
</cp:coreProperties>
</file>