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132" yWindow="540" windowWidth="22716" windowHeight="8412" tabRatio="755" firstSheet="10" activeTab="15"/>
  </bookViews>
  <sheets>
    <sheet name="Google form" sheetId="25" r:id="rId1"/>
    <sheet name="Ответы" sheetId="3" r:id="rId2"/>
    <sheet name="Коэффициента корреляции" sheetId="2" r:id="rId3"/>
    <sheet name="Fundamentals of Programming" sheetId="4" r:id="rId4"/>
    <sheet name="Physics" sheetId="5" r:id="rId5"/>
    <sheet name="Linear Algebra" sheetId="6" r:id="rId6"/>
    <sheet name="Mathematics for CS 1" sheetId="7" r:id="rId7"/>
    <sheet name="Mathematics for CS 2" sheetId="8" r:id="rId8"/>
    <sheet name="English Language 1" sheetId="9" r:id="rId9"/>
    <sheet name="English Language 2" sheetId="10" r:id="rId10"/>
    <sheet name="Turkish Language 1" sheetId="11" r:id="rId11"/>
    <sheet name="Turkish Language 2" sheetId="12" r:id="rId12"/>
    <sheet name="Educational Practice" sheetId="13" r:id="rId13"/>
    <sheet name="ICT" sheetId="14" r:id="rId14"/>
    <sheet name="Discrete Mathematics" sheetId="15" r:id="rId15"/>
    <sheet name="Introduction to Algorithms" sheetId="16" r:id="rId16"/>
    <sheet name="Database Management Systems 1" sheetId="17" r:id="rId17"/>
    <sheet name="Database Management Systems 2" sheetId="18" r:id="rId18"/>
    <sheet name="Web Programming  front end" sheetId="19" r:id="rId19"/>
    <sheet name="Web Programming  back end" sheetId="20" r:id="rId20"/>
    <sheet name=" Philosophy" sheetId="21" r:id="rId21"/>
    <sheet name="Advanced Algorithms" sheetId="22" r:id="rId22"/>
    <sheet name="Modern History of Kazakhstan" sheetId="23" r:id="rId23"/>
  </sheets>
  <definedNames>
    <definedName name="_xlnm._FilterDatabase" localSheetId="0" hidden="1">'Google form'!$B$1:$Y$53</definedName>
    <definedName name="_xlnm._FilterDatabase" localSheetId="1" hidden="1">Ответы!$A$1:$Y$53</definedName>
  </definedNames>
  <calcPr calcId="125725"/>
</workbook>
</file>

<file path=xl/calcChain.xml><?xml version="1.0" encoding="utf-8"?>
<calcChain xmlns="http://schemas.openxmlformats.org/spreadsheetml/2006/main">
  <c r="M77" i="16"/>
  <c r="L67" i="5"/>
  <c r="L67" i="6"/>
  <c r="L67" i="7"/>
  <c r="L67" i="8"/>
  <c r="L67" i="9"/>
  <c r="L67" i="10"/>
  <c r="L67" i="11"/>
  <c r="L67" i="12"/>
  <c r="L67" i="13"/>
  <c r="L67" i="14"/>
  <c r="L67" i="15"/>
  <c r="L67" i="16"/>
  <c r="L67" i="17"/>
  <c r="L67" i="18"/>
  <c r="L67" i="19"/>
  <c r="L67" i="21"/>
  <c r="L67" i="22"/>
  <c r="L67" i="23"/>
  <c r="L67" i="20"/>
  <c r="I67"/>
  <c r="B55" i="23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D55" s="1"/>
  <c r="C5"/>
  <c r="E4"/>
  <c r="E55" s="1"/>
  <c r="D4"/>
  <c r="C4"/>
  <c r="E3"/>
  <c r="D3"/>
  <c r="C3"/>
  <c r="I62" i="22"/>
  <c r="B55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D55" s="1"/>
  <c r="C4"/>
  <c r="E3"/>
  <c r="E55" s="1"/>
  <c r="D3"/>
  <c r="C3"/>
  <c r="B55" i="21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5" s="1"/>
  <c r="D3"/>
  <c r="D55" s="1"/>
  <c r="C3"/>
  <c r="B55" i="20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E55" s="1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B55" i="19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5" s="1"/>
  <c r="D3"/>
  <c r="C3"/>
  <c r="C55" s="1"/>
  <c r="B55" i="18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E55" s="1"/>
  <c r="D5"/>
  <c r="C5"/>
  <c r="E4"/>
  <c r="D4"/>
  <c r="C4"/>
  <c r="E3"/>
  <c r="D3"/>
  <c r="D55" s="1"/>
  <c r="C3"/>
  <c r="I62" i="17"/>
  <c r="B55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5" s="1"/>
  <c r="D3"/>
  <c r="C3"/>
  <c r="B55" i="16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E62" i="15"/>
  <c r="B55"/>
  <c r="I62" s="1"/>
  <c r="A55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E55" s="1"/>
  <c r="D5"/>
  <c r="C5"/>
  <c r="E4"/>
  <c r="D4"/>
  <c r="C4"/>
  <c r="E3"/>
  <c r="D3"/>
  <c r="C3"/>
  <c r="I62" i="14"/>
  <c r="B55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5" s="1"/>
  <c r="D3"/>
  <c r="C3"/>
  <c r="I62" i="13"/>
  <c r="B55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E55" s="1"/>
  <c r="D5"/>
  <c r="C5"/>
  <c r="E4"/>
  <c r="D4"/>
  <c r="C4"/>
  <c r="E3"/>
  <c r="D3"/>
  <c r="D55" s="1"/>
  <c r="C3"/>
  <c r="B55" i="12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E55" s="1"/>
  <c r="D5"/>
  <c r="C5"/>
  <c r="E4"/>
  <c r="D4"/>
  <c r="C4"/>
  <c r="E3"/>
  <c r="D3"/>
  <c r="C3"/>
  <c r="C55" s="1"/>
  <c r="B55" i="11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E55" s="1"/>
  <c r="D5"/>
  <c r="C5"/>
  <c r="E4"/>
  <c r="D4"/>
  <c r="C4"/>
  <c r="E3"/>
  <c r="D3"/>
  <c r="D55" s="1"/>
  <c r="C3"/>
  <c r="I62" i="10"/>
  <c r="B55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E55" s="1"/>
  <c r="D5"/>
  <c r="C5"/>
  <c r="E4"/>
  <c r="D4"/>
  <c r="C4"/>
  <c r="E3"/>
  <c r="D3"/>
  <c r="C3"/>
  <c r="I62" i="9"/>
  <c r="B55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5" s="1"/>
  <c r="D3"/>
  <c r="D55" s="1"/>
  <c r="C3"/>
  <c r="B55" i="8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E55" s="1"/>
  <c r="D3"/>
  <c r="C3"/>
  <c r="B55" i="7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B55" i="6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D55" s="1"/>
  <c r="C4"/>
  <c r="E3"/>
  <c r="E55" s="1"/>
  <c r="D3"/>
  <c r="C3"/>
  <c r="B55" i="5"/>
  <c r="I62" s="1"/>
  <c r="A55"/>
  <c r="E62" s="1"/>
  <c r="E54"/>
  <c r="D54"/>
  <c r="C54"/>
  <c r="E53"/>
  <c r="D53"/>
  <c r="C53"/>
  <c r="E52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D55" s="1"/>
  <c r="C3"/>
  <c r="L67" i="4"/>
  <c r="C55" i="16" l="1"/>
  <c r="E55"/>
  <c r="D55"/>
  <c r="D55" i="7"/>
  <c r="D55" i="8"/>
  <c r="C55"/>
  <c r="I67" s="1"/>
  <c r="C55" i="9"/>
  <c r="G77" s="1"/>
  <c r="M77" s="1"/>
  <c r="C55" i="10"/>
  <c r="I67" s="1"/>
  <c r="D55"/>
  <c r="C55" i="11"/>
  <c r="I67" s="1"/>
  <c r="D55" i="12"/>
  <c r="I67" s="1"/>
  <c r="C55" i="13"/>
  <c r="I67" s="1"/>
  <c r="C55" i="14"/>
  <c r="I67" s="1"/>
  <c r="D55"/>
  <c r="C55" i="15"/>
  <c r="D55"/>
  <c r="I67" s="1"/>
  <c r="C55" i="17"/>
  <c r="G77" s="1"/>
  <c r="M77" s="1"/>
  <c r="D55"/>
  <c r="C55" i="18"/>
  <c r="G77" s="1"/>
  <c r="M77" s="1"/>
  <c r="D55" i="19"/>
  <c r="I67" s="1"/>
  <c r="D55" i="20"/>
  <c r="C55"/>
  <c r="G77" s="1"/>
  <c r="M77" s="1"/>
  <c r="C55" i="21"/>
  <c r="I67" s="1"/>
  <c r="C55" i="22"/>
  <c r="I67" s="1"/>
  <c r="C55" i="23"/>
  <c r="G77" s="1"/>
  <c r="M77" s="1"/>
  <c r="C55" i="5"/>
  <c r="G77" s="1"/>
  <c r="M77" s="1"/>
  <c r="C55" i="7"/>
  <c r="I67" s="1"/>
  <c r="E55"/>
  <c r="C55" i="6"/>
  <c r="G77" s="1"/>
  <c r="M77" s="1"/>
  <c r="E55" i="5"/>
  <c r="B55" i="4"/>
  <c r="I62" s="1"/>
  <c r="A55"/>
  <c r="E62" s="1"/>
  <c r="E54"/>
  <c r="D54"/>
  <c r="C54"/>
  <c r="E53"/>
  <c r="D53"/>
  <c r="C53"/>
  <c r="G77" i="16" l="1"/>
  <c r="I67"/>
  <c r="G77" i="8"/>
  <c r="M77" s="1"/>
  <c r="I67" i="9"/>
  <c r="G77" i="10"/>
  <c r="M77" s="1"/>
  <c r="G77" i="11"/>
  <c r="M77" s="1"/>
  <c r="G77" i="12"/>
  <c r="M77" s="1"/>
  <c r="G77" i="13"/>
  <c r="M77" s="1"/>
  <c r="G77" i="14"/>
  <c r="M77" s="1"/>
  <c r="G77" i="15"/>
  <c r="M77" s="1"/>
  <c r="I67" i="17"/>
  <c r="I67" i="18"/>
  <c r="G77" i="19"/>
  <c r="M77" s="1"/>
  <c r="G77" i="21"/>
  <c r="M77" s="1"/>
  <c r="G77" i="22"/>
  <c r="M77" s="1"/>
  <c r="I67" i="23"/>
  <c r="I67" i="5"/>
  <c r="G77" i="7"/>
  <c r="M77" s="1"/>
  <c r="I67" i="6"/>
  <c r="E52" i="4"/>
  <c r="D52"/>
  <c r="C52"/>
  <c r="E51"/>
  <c r="D51"/>
  <c r="C5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E35"/>
  <c r="D35"/>
  <c r="C35"/>
  <c r="E34"/>
  <c r="D34"/>
  <c r="C34"/>
  <c r="E33"/>
  <c r="D33"/>
  <c r="C33"/>
  <c r="E32"/>
  <c r="D32"/>
  <c r="C32"/>
  <c r="E31"/>
  <c r="D31"/>
  <c r="C31"/>
  <c r="E30"/>
  <c r="D30"/>
  <c r="C30"/>
  <c r="E29"/>
  <c r="D29"/>
  <c r="C29"/>
  <c r="E28"/>
  <c r="D28"/>
  <c r="C28"/>
  <c r="E27"/>
  <c r="D27"/>
  <c r="C27"/>
  <c r="E26"/>
  <c r="D26"/>
  <c r="C26"/>
  <c r="E25"/>
  <c r="D25"/>
  <c r="C25"/>
  <c r="E24"/>
  <c r="D24"/>
  <c r="C24"/>
  <c r="E23"/>
  <c r="D23"/>
  <c r="C23"/>
  <c r="E22"/>
  <c r="D22"/>
  <c r="C22"/>
  <c r="E21"/>
  <c r="D21"/>
  <c r="C21"/>
  <c r="E20"/>
  <c r="D20"/>
  <c r="C20"/>
  <c r="E19"/>
  <c r="D19"/>
  <c r="C19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D55" l="1"/>
  <c r="C55"/>
  <c r="G77" s="1"/>
  <c r="M77" s="1"/>
  <c r="E55"/>
  <c r="I67" l="1"/>
  <c r="J2" i="2"/>
  <c r="E2"/>
  <c r="C31"/>
  <c r="C2"/>
  <c r="V2"/>
  <c r="G2"/>
  <c r="U2"/>
  <c r="T2"/>
  <c r="S2"/>
  <c r="R2"/>
  <c r="Q2"/>
  <c r="P2"/>
  <c r="O2"/>
  <c r="N2"/>
  <c r="M2"/>
  <c r="L2"/>
  <c r="K2"/>
  <c r="I2"/>
  <c r="H2"/>
  <c r="F2"/>
  <c r="D2"/>
</calcChain>
</file>

<file path=xl/sharedStrings.xml><?xml version="1.0" encoding="utf-8"?>
<sst xmlns="http://schemas.openxmlformats.org/spreadsheetml/2006/main" count="1586" uniqueCount="134">
  <si>
    <t xml:space="preserve">Где Вы работаете? Название компании? </t>
  </si>
  <si>
    <t xml:space="preserve">Какая у Вас позиция и должность? </t>
  </si>
  <si>
    <t>Ваша заработная плата?</t>
  </si>
  <si>
    <t>Jusan Bank</t>
  </si>
  <si>
    <t>Product Designer</t>
  </si>
  <si>
    <t>200 – 399</t>
  </si>
  <si>
    <t>80 - 89</t>
  </si>
  <si>
    <t>90 - 100</t>
  </si>
  <si>
    <t>Medstandard Group</t>
  </si>
  <si>
    <t>60 - 69</t>
  </si>
  <si>
    <t>Школа Успеха</t>
  </si>
  <si>
    <t>Учитель</t>
  </si>
  <si>
    <t>0 – 199</t>
  </si>
  <si>
    <t>JOO High School</t>
  </si>
  <si>
    <t>Преподаватель</t>
  </si>
  <si>
    <t>Казахтелеком</t>
  </si>
  <si>
    <t>Инженер-программист</t>
  </si>
  <si>
    <t>ТОО «БАЗИС»</t>
  </si>
  <si>
    <t>Аналитик</t>
  </si>
  <si>
    <t>400 – 599</t>
  </si>
  <si>
    <t>Technodom</t>
  </si>
  <si>
    <t xml:space="preserve">Школа </t>
  </si>
  <si>
    <t>Suleyman Demirel University</t>
  </si>
  <si>
    <t>Senior Lecturer</t>
  </si>
  <si>
    <t>Halyk Bank</t>
  </si>
  <si>
    <t>Системный администратор</t>
  </si>
  <si>
    <t>ТОО Global Mobile Technology</t>
  </si>
  <si>
    <t>Школа</t>
  </si>
  <si>
    <t xml:space="preserve">Учитель </t>
  </si>
  <si>
    <t>Home Credit Bank</t>
  </si>
  <si>
    <t xml:space="preserve">Аналитик </t>
  </si>
  <si>
    <t>ТОО KIT Systems</t>
  </si>
  <si>
    <t xml:space="preserve">Product Manager </t>
  </si>
  <si>
    <t>Kolesa Group</t>
  </si>
  <si>
    <t>Тестировщик</t>
  </si>
  <si>
    <t xml:space="preserve">Курс по программированию </t>
  </si>
  <si>
    <t xml:space="preserve">Учитель по программированию </t>
  </si>
  <si>
    <t>БИЛ</t>
  </si>
  <si>
    <t>1FIT</t>
  </si>
  <si>
    <t>IT рекрутер</t>
  </si>
  <si>
    <t>Global Mobile Technology</t>
  </si>
  <si>
    <t>Arbuz.kz</t>
  </si>
  <si>
    <t>Mycar Group</t>
  </si>
  <si>
    <t>Business Analyst</t>
  </si>
  <si>
    <t>Dereknet</t>
  </si>
  <si>
    <t>SDU</t>
  </si>
  <si>
    <t>ASIIN</t>
  </si>
  <si>
    <t>600 – 799</t>
  </si>
  <si>
    <t>One Technologies</t>
  </si>
  <si>
    <t>Software Developer</t>
  </si>
  <si>
    <t>Khan Group</t>
  </si>
  <si>
    <t>Database Administrator</t>
  </si>
  <si>
    <t>DataArt</t>
  </si>
  <si>
    <t>Data Analyst</t>
  </si>
  <si>
    <t>Bugin Holding</t>
  </si>
  <si>
    <t>Project Manager</t>
  </si>
  <si>
    <t>Globerce Capital</t>
  </si>
  <si>
    <t>Kaspi.kz</t>
  </si>
  <si>
    <t>Chocofamily</t>
  </si>
  <si>
    <t>UX/UI Designer</t>
  </si>
  <si>
    <t>Kazakhtelecom</t>
  </si>
  <si>
    <t>Sberbank</t>
  </si>
  <si>
    <t>Product Manager</t>
  </si>
  <si>
    <t>Образовательный центр</t>
  </si>
  <si>
    <t>NCOC</t>
  </si>
  <si>
    <t xml:space="preserve">System analytics </t>
  </si>
  <si>
    <t>800 +</t>
  </si>
  <si>
    <t>Air Astana</t>
  </si>
  <si>
    <t xml:space="preserve">Kcell </t>
  </si>
  <si>
    <t>Network Administrator</t>
  </si>
  <si>
    <t>Samruk-Kazyna</t>
  </si>
  <si>
    <t>Qiwi</t>
  </si>
  <si>
    <t>Network Engineer</t>
  </si>
  <si>
    <t>Koleso group</t>
  </si>
  <si>
    <t>HR manager</t>
  </si>
  <si>
    <t>Alfa Bank</t>
  </si>
  <si>
    <t>Nurbank</t>
  </si>
  <si>
    <t>Full Stack Developer</t>
  </si>
  <si>
    <t>Стартап</t>
  </si>
  <si>
    <t>Mobile App Developer</t>
  </si>
  <si>
    <t>Freedom bank</t>
  </si>
  <si>
    <t>Software developer</t>
  </si>
  <si>
    <t>IT consulting firm</t>
  </si>
  <si>
    <t>DevOps Engineer</t>
  </si>
  <si>
    <t>№</t>
  </si>
  <si>
    <t xml:space="preserve">Заместитель по учебной части </t>
  </si>
  <si>
    <t>Шола "Nurorda"</t>
  </si>
  <si>
    <t>Data Scientist</t>
  </si>
  <si>
    <t>Web designer</t>
  </si>
  <si>
    <t xml:space="preserve">HR managеr </t>
  </si>
  <si>
    <t>IT manager</t>
  </si>
  <si>
    <t>50 - 59</t>
  </si>
  <si>
    <t>70 - 79</t>
  </si>
  <si>
    <t>корреляционный коэффициент между заработной платой и каждым из 20 столбцов оценок студентов</t>
  </si>
  <si>
    <t>Mathematics for Computer Sciences 1</t>
  </si>
  <si>
    <t>Mathematics for Computer Sciences 2</t>
  </si>
  <si>
    <t>English Language 1</t>
  </si>
  <si>
    <t>English Language 2</t>
  </si>
  <si>
    <t>Fundamentals of Programming</t>
  </si>
  <si>
    <t>Physics</t>
  </si>
  <si>
    <t>Linear Algebra</t>
  </si>
  <si>
    <t>Turkish Language 1</t>
  </si>
  <si>
    <t>Turkish Language 2</t>
  </si>
  <si>
    <t>Programming Technologies and Educational Practice</t>
  </si>
  <si>
    <t>Information and Communications Technologies(Computer Sciences)</t>
  </si>
  <si>
    <t>Discrete Mathematics</t>
  </si>
  <si>
    <t>Introduction to Algorithms</t>
  </si>
  <si>
    <t>Database Management Systems 1</t>
  </si>
  <si>
    <t>Database Management Systems 2</t>
  </si>
  <si>
    <t>Web Programming: front end</t>
  </si>
  <si>
    <t>Web Programming: back end</t>
  </si>
  <si>
    <t xml:space="preserve"> Philosophy</t>
  </si>
  <si>
    <t>Advanced Algorithms</t>
  </si>
  <si>
    <t>Modern History of Kazakhstan</t>
  </si>
  <si>
    <t>Предметы</t>
  </si>
  <si>
    <t>Philosophy</t>
  </si>
  <si>
    <t xml:space="preserve">0,441893473
</t>
  </si>
  <si>
    <t xml:space="preserve">0,114186836
</t>
  </si>
  <si>
    <t>Формулы:</t>
  </si>
  <si>
    <r>
      <t>x</t>
    </r>
    <r>
      <rPr>
        <b/>
        <i/>
        <vertAlign val="subscript"/>
        <sz val="12"/>
        <color rgb="FF000000"/>
        <rFont val="Times New Roman"/>
        <family val="1"/>
        <charset val="204"/>
      </rPr>
      <t xml:space="preserve">i </t>
    </r>
  </si>
  <si>
    <r>
      <t>y</t>
    </r>
    <r>
      <rPr>
        <b/>
        <i/>
        <vertAlign val="subscript"/>
        <sz val="12"/>
        <color rgb="FF000000"/>
        <rFont val="Times New Roman"/>
        <family val="1"/>
        <charset val="204"/>
      </rPr>
      <t>i</t>
    </r>
  </si>
  <si>
    <t>Количество</t>
  </si>
  <si>
    <t xml:space="preserve">Среднее значение </t>
  </si>
  <si>
    <t>Коэффициент корреляции</t>
  </si>
  <si>
    <t>Коэффициенты уравнения :</t>
  </si>
  <si>
    <t>Не было этого предмета</t>
  </si>
  <si>
    <t>Предметы специальности ИС</t>
  </si>
  <si>
    <t>Корреляционный коэффициент между заработной платой и каждым из 20 столбцов оценок студентов</t>
  </si>
  <si>
    <t>200 - 399</t>
  </si>
  <si>
    <t>400 - 599</t>
  </si>
  <si>
    <t>600 - 799</t>
  </si>
  <si>
    <t>0 - 199</t>
  </si>
  <si>
    <t>Database Management Systems 50 - 59</t>
  </si>
  <si>
    <t>Database Management Systems 60 - 69</t>
  </si>
</sst>
</file>

<file path=xl/styles.xml><?xml version="1.0" encoding="utf-8"?>
<styleSheet xmlns="http://schemas.openxmlformats.org/spreadsheetml/2006/main">
  <numFmts count="2">
    <numFmt numFmtId="164" formatCode="0.000000000"/>
    <numFmt numFmtId="165" formatCode="0.0000"/>
  </numFmts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i/>
      <sz val="12"/>
      <color rgb="FF000000"/>
      <name val="Times New Roman"/>
      <family val="1"/>
      <charset val="204"/>
    </font>
    <font>
      <b/>
      <i/>
      <vertAlign val="subscript"/>
      <sz val="12"/>
      <color rgb="FF00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7" borderId="1" xfId="1" applyFont="1" applyFill="1" applyBorder="1" applyAlignment="1">
      <alignment horizontal="center" vertical="center"/>
    </xf>
    <xf numFmtId="0" fontId="3" fillId="0" borderId="0" xfId="1" applyFont="1" applyBorder="1" applyAlignment="1">
      <alignment vertical="center"/>
    </xf>
    <xf numFmtId="0" fontId="3" fillId="0" borderId="0" xfId="1" applyFont="1" applyAlignment="1"/>
    <xf numFmtId="0" fontId="3" fillId="0" borderId="0" xfId="1" applyFont="1" applyAlignment="1">
      <alignment horizontal="center"/>
    </xf>
    <xf numFmtId="0" fontId="5" fillId="6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vertical="center"/>
    </xf>
    <xf numFmtId="0" fontId="3" fillId="0" borderId="0" xfId="1" applyFont="1" applyBorder="1" applyAlignment="1"/>
    <xf numFmtId="0" fontId="4" fillId="3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left" vertical="top"/>
    </xf>
    <xf numFmtId="0" fontId="3" fillId="3" borderId="0" xfId="1" applyFont="1" applyFill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165" fontId="3" fillId="7" borderId="0" xfId="1" applyNumberFormat="1" applyFont="1" applyFill="1" applyAlignment="1">
      <alignment horizontal="center" vertical="center"/>
    </xf>
    <xf numFmtId="165" fontId="3" fillId="7" borderId="0" xfId="1" applyNumberFormat="1" applyFont="1" applyFill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top"/>
    </xf>
    <xf numFmtId="0" fontId="3" fillId="0" borderId="0" xfId="1" applyFont="1" applyAlignment="1">
      <alignment horizontal="center" vertical="center"/>
    </xf>
    <xf numFmtId="0" fontId="4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0" fillId="0" borderId="13" xfId="0" applyFont="1" applyBorder="1" applyAlignment="1"/>
    <xf numFmtId="0" fontId="0" fillId="0" borderId="1" xfId="0" applyFont="1" applyBorder="1" applyAlignment="1">
      <alignment horizontal="center"/>
    </xf>
    <xf numFmtId="164" fontId="3" fillId="0" borderId="11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164" fontId="0" fillId="0" borderId="13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 wrapText="1"/>
    </xf>
    <xf numFmtId="164" fontId="3" fillId="5" borderId="11" xfId="0" applyNumberFormat="1" applyFont="1" applyFill="1" applyBorder="1" applyAlignment="1">
      <alignment horizontal="center" vertical="center"/>
    </xf>
    <xf numFmtId="164" fontId="0" fillId="5" borderId="12" xfId="0" applyNumberFormat="1" applyFont="1" applyFill="1" applyBorder="1" applyAlignment="1">
      <alignment horizontal="center" vertical="center"/>
    </xf>
    <xf numFmtId="164" fontId="0" fillId="5" borderId="13" xfId="0" applyNumberFormat="1" applyFont="1" applyFill="1" applyBorder="1" applyAlignment="1">
      <alignment horizontal="center" vertical="center"/>
    </xf>
    <xf numFmtId="164" fontId="3" fillId="5" borderId="11" xfId="0" applyNumberFormat="1" applyFont="1" applyFill="1" applyBorder="1" applyAlignment="1">
      <alignment horizontal="center" vertical="center" wrapText="1"/>
    </xf>
    <xf numFmtId="164" fontId="3" fillId="5" borderId="12" xfId="0" applyNumberFormat="1" applyFont="1" applyFill="1" applyBorder="1" applyAlignment="1">
      <alignment horizontal="center" vertical="center" wrapText="1"/>
    </xf>
    <xf numFmtId="164" fontId="3" fillId="5" borderId="13" xfId="0" applyNumberFormat="1" applyFont="1" applyFill="1" applyBorder="1" applyAlignment="1">
      <alignment horizontal="center" vertical="center" wrapText="1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164" fontId="3" fillId="0" borderId="13" xfId="0" applyNumberFormat="1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 wrapText="1"/>
    </xf>
    <xf numFmtId="164" fontId="3" fillId="4" borderId="12" xfId="0" applyNumberFormat="1" applyFont="1" applyFill="1" applyBorder="1" applyAlignment="1">
      <alignment horizontal="center" vertical="center" wrapText="1"/>
    </xf>
    <xf numFmtId="164" fontId="3" fillId="4" borderId="13" xfId="0" applyNumberFormat="1" applyFont="1" applyFill="1" applyBorder="1" applyAlignment="1">
      <alignment horizontal="center" vertical="center" wrapText="1"/>
    </xf>
    <xf numFmtId="164" fontId="3" fillId="5" borderId="0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14322484689413847"/>
                  <c:y val="-0.30633639545056923"/>
                </c:manualLayout>
              </c:layout>
              <c:numFmt formatCode="General" sourceLinked="0"/>
            </c:trendlineLbl>
          </c:trendline>
          <c:xVal>
            <c:numRef>
              <c:f>'Fundamentals of Programming'!$A$3:$A$54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5</c:v>
                </c:pt>
                <c:pt idx="28">
                  <c:v>3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3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1</c:v>
                </c:pt>
                <c:pt idx="43">
                  <c:v>4</c:v>
                </c:pt>
                <c:pt idx="44">
                  <c:v>4</c:v>
                </c:pt>
                <c:pt idx="45">
                  <c:v>1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</c:numCache>
            </c:numRef>
          </c:xVal>
          <c:yVal>
            <c:numRef>
              <c:f>'Fundamentals of Programming'!$B$3:$B$54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27749120"/>
        <c:axId val="127759104"/>
      </c:scatterChart>
      <c:valAx>
        <c:axId val="127749120"/>
        <c:scaling>
          <c:orientation val="minMax"/>
        </c:scaling>
        <c:axPos val="b"/>
        <c:numFmt formatCode="General" sourceLinked="1"/>
        <c:tickLblPos val="nextTo"/>
        <c:crossAx val="127759104"/>
        <c:crosses val="autoZero"/>
        <c:crossBetween val="midCat"/>
      </c:valAx>
      <c:valAx>
        <c:axId val="127759104"/>
        <c:scaling>
          <c:orientation val="minMax"/>
        </c:scaling>
        <c:axPos val="l"/>
        <c:numFmt formatCode="General" sourceLinked="1"/>
        <c:tickLblPos val="nextTo"/>
        <c:crossAx val="12774912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41111373578302712"/>
                  <c:y val="-0.32866141732283555"/>
                </c:manualLayout>
              </c:layout>
              <c:numFmt formatCode="General" sourceLinked="0"/>
            </c:trendlineLbl>
          </c:trendline>
          <c:xVal>
            <c:numRef>
              <c:f>'Educational Practice'!$A$3:$A$54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5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2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</c:numCache>
            </c:numRef>
          </c:xVal>
          <c:yVal>
            <c:numRef>
              <c:f>'Educational Practice'!$B$3:$B$54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6382336"/>
        <c:axId val="156383872"/>
      </c:scatterChart>
      <c:valAx>
        <c:axId val="156382336"/>
        <c:scaling>
          <c:orientation val="minMax"/>
        </c:scaling>
        <c:axPos val="b"/>
        <c:numFmt formatCode="General" sourceLinked="1"/>
        <c:tickLblPos val="nextTo"/>
        <c:crossAx val="156383872"/>
        <c:crosses val="autoZero"/>
        <c:crossBetween val="midCat"/>
      </c:valAx>
      <c:valAx>
        <c:axId val="156383872"/>
        <c:scaling>
          <c:orientation val="minMax"/>
        </c:scaling>
        <c:axPos val="l"/>
        <c:numFmt formatCode="General" sourceLinked="1"/>
        <c:tickLblPos val="nextTo"/>
        <c:crossAx val="15638233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41944706911636048"/>
                  <c:y val="-0.29038130650335381"/>
                </c:manualLayout>
              </c:layout>
              <c:numFmt formatCode="General" sourceLinked="0"/>
            </c:trendlineLbl>
          </c:trendline>
          <c:xVal>
            <c:numRef>
              <c:f>ICT!$A$3:$A$54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</c:numCache>
            </c:numRef>
          </c:xVal>
          <c:yVal>
            <c:numRef>
              <c:f>ICT!$B$3:$B$54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6666496"/>
        <c:axId val="156676480"/>
      </c:scatterChart>
      <c:valAx>
        <c:axId val="156666496"/>
        <c:scaling>
          <c:orientation val="minMax"/>
        </c:scaling>
        <c:axPos val="b"/>
        <c:numFmt formatCode="General" sourceLinked="1"/>
        <c:tickLblPos val="nextTo"/>
        <c:crossAx val="156676480"/>
        <c:crosses val="autoZero"/>
        <c:crossBetween val="midCat"/>
      </c:valAx>
      <c:valAx>
        <c:axId val="156676480"/>
        <c:scaling>
          <c:orientation val="minMax"/>
        </c:scaling>
        <c:axPos val="l"/>
        <c:numFmt formatCode="General" sourceLinked="1"/>
        <c:tickLblPos val="nextTo"/>
        <c:crossAx val="15666649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6944706911636088"/>
                  <c:y val="-0.31909886264217041"/>
                </c:manualLayout>
              </c:layout>
              <c:numFmt formatCode="General" sourceLinked="0"/>
            </c:trendlineLbl>
          </c:trendline>
          <c:xVal>
            <c:numRef>
              <c:f>'Discrete Mathematics'!$A$3:$A$54</c:f>
              <c:numCache>
                <c:formatCode>General</c:formatCode>
                <c:ptCount val="52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</c:numCache>
            </c:numRef>
          </c:xVal>
          <c:yVal>
            <c:numRef>
              <c:f>'Discrete Mathematics'!$B$3:$B$54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6754304"/>
        <c:axId val="156755840"/>
      </c:scatterChart>
      <c:valAx>
        <c:axId val="156754304"/>
        <c:scaling>
          <c:orientation val="minMax"/>
        </c:scaling>
        <c:axPos val="b"/>
        <c:numFmt formatCode="General" sourceLinked="1"/>
        <c:tickLblPos val="nextTo"/>
        <c:crossAx val="156755840"/>
        <c:crosses val="autoZero"/>
        <c:crossBetween val="midCat"/>
      </c:valAx>
      <c:valAx>
        <c:axId val="156755840"/>
        <c:scaling>
          <c:orientation val="minMax"/>
        </c:scaling>
        <c:axPos val="l"/>
        <c:numFmt formatCode="General" sourceLinked="1"/>
        <c:tickLblPos val="nextTo"/>
        <c:crossAx val="15675430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400" b="1" i="0" u="none" strike="noStrike" baseline="0">
                <a:latin typeface="Times New Roman" pitchFamily="18" charset="0"/>
                <a:cs typeface="Times New Roman" pitchFamily="18" charset="0"/>
              </a:rPr>
              <a:t>Introduction to Algorithms </a:t>
            </a:r>
            <a:endParaRPr lang="ru-RU" sz="1400" b="1">
              <a:latin typeface="Times New Roman" pitchFamily="18" charset="0"/>
              <a:cs typeface="Times New Roman" pitchFamily="18" charset="0"/>
            </a:endParaRPr>
          </a:p>
        </c:rich>
      </c:tx>
      <c:layout>
        <c:manualLayout>
          <c:xMode val="edge"/>
          <c:yMode val="edge"/>
          <c:x val="0.30004803604001273"/>
          <c:y val="2.7100271002710029E-2"/>
        </c:manualLayout>
      </c:layout>
    </c:title>
    <c:plotArea>
      <c:layout>
        <c:manualLayout>
          <c:layoutTarget val="inner"/>
          <c:xMode val="edge"/>
          <c:yMode val="edge"/>
          <c:x val="0.15860894552237026"/>
          <c:y val="9.2002219234790766E-2"/>
          <c:w val="0.77527398934984748"/>
          <c:h val="0.745329648834546"/>
        </c:manualLayout>
      </c:layout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28961144902229347"/>
                  <c:y val="-0.2191099588161236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/>
                      <a:t>y = 0,348x + 1,404</a:t>
                    </a:r>
                  </a:p>
                </c:rich>
              </c:tx>
              <c:numFmt formatCode="General" sourceLinked="0"/>
            </c:trendlineLbl>
          </c:trendline>
          <c:xVal>
            <c:numRef>
              <c:f>'Introduction to Algorithms'!$A$3:$A$54</c:f>
              <c:numCache>
                <c:formatCode>General</c:formatCode>
                <c:ptCount val="52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</c:numCache>
            </c:numRef>
          </c:xVal>
          <c:yVal>
            <c:numRef>
              <c:f>'Introduction to Algorithms'!$B$3:$B$54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6843008"/>
        <c:axId val="156889856"/>
      </c:scatterChart>
      <c:valAx>
        <c:axId val="156843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400" b="1" i="0">
                    <a:latin typeface="Times New Roman" pitchFamily="18" charset="0"/>
                    <a:cs typeface="Times New Roman" pitchFamily="18" charset="0"/>
                  </a:rPr>
                  <a:t>Предмет</a:t>
                </a:r>
              </a:p>
            </c:rich>
          </c:tx>
          <c:layout>
            <c:manualLayout>
              <c:xMode val="edge"/>
              <c:yMode val="edge"/>
              <c:x val="0.45382939251606613"/>
              <c:y val="0.90959286138326811"/>
            </c:manualLayout>
          </c:layout>
        </c:title>
        <c:numFmt formatCode="General" sourceLinked="1"/>
        <c:tickLblPos val="nextTo"/>
        <c:crossAx val="156889856"/>
        <c:crosses val="autoZero"/>
        <c:crossBetween val="midCat"/>
      </c:valAx>
      <c:valAx>
        <c:axId val="15688985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400">
                    <a:latin typeface="Times New Roman" pitchFamily="18" charset="0"/>
                    <a:cs typeface="Times New Roman" pitchFamily="18" charset="0"/>
                  </a:rPr>
                  <a:t>Заработная плата</a:t>
                </a:r>
              </a:p>
            </c:rich>
          </c:tx>
          <c:layout>
            <c:manualLayout>
              <c:xMode val="edge"/>
              <c:yMode val="edge"/>
              <c:x val="3.8796193654312805E-2"/>
              <c:y val="0.17050391763760156"/>
            </c:manualLayout>
          </c:layout>
        </c:title>
        <c:numFmt formatCode="General" sourceLinked="1"/>
        <c:tickLblPos val="nextTo"/>
        <c:crossAx val="156843008"/>
        <c:crosses val="autoZero"/>
        <c:crossBetween val="midCat"/>
      </c:valAx>
      <c:spPr>
        <a:noFill/>
        <a:ln w="25400">
          <a:noFill/>
        </a:ln>
      </c:spPr>
    </c:plotArea>
    <c:plotVisOnly val="1"/>
  </c:chart>
  <c:txPr>
    <a:bodyPr/>
    <a:lstStyle/>
    <a:p>
      <a:pPr>
        <a:defRPr sz="1100"/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19447069116361"/>
                  <c:y val="-0.32771762904636931"/>
                </c:manualLayout>
              </c:layout>
              <c:numFmt formatCode="General" sourceLinked="0"/>
            </c:trendlineLbl>
          </c:trendline>
          <c:xVal>
            <c:numRef>
              <c:f>'Database Management Systems 1'!$A$3:$A$54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</c:numCache>
            </c:numRef>
          </c:xVal>
          <c:yVal>
            <c:numRef>
              <c:f>'Database Management Systems 1'!$B$3:$B$54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6900736"/>
        <c:axId val="156935296"/>
      </c:scatterChart>
      <c:valAx>
        <c:axId val="156900736"/>
        <c:scaling>
          <c:orientation val="minMax"/>
        </c:scaling>
        <c:axPos val="b"/>
        <c:numFmt formatCode="General" sourceLinked="1"/>
        <c:tickLblPos val="nextTo"/>
        <c:crossAx val="156935296"/>
        <c:crosses val="autoZero"/>
        <c:crossBetween val="midCat"/>
      </c:valAx>
      <c:valAx>
        <c:axId val="156935296"/>
        <c:scaling>
          <c:orientation val="minMax"/>
        </c:scaling>
        <c:axPos val="l"/>
        <c:numFmt formatCode="General" sourceLinked="1"/>
        <c:tickLblPos val="nextTo"/>
        <c:crossAx val="15690073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2378040244969447"/>
                  <c:y val="-0.32446194225721853"/>
                </c:manualLayout>
              </c:layout>
              <c:numFmt formatCode="General" sourceLinked="0"/>
            </c:trendlineLbl>
          </c:trendline>
          <c:xVal>
            <c:numRef>
              <c:f>'Database Management Systems 2'!$A$3:$A$54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4</c:v>
                </c:pt>
                <c:pt idx="21">
                  <c:v>4</c:v>
                </c:pt>
                <c:pt idx="22">
                  <c:v>0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0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0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</c:numCache>
            </c:numRef>
          </c:xVal>
          <c:yVal>
            <c:numRef>
              <c:f>'Database Management Systems 2'!$B$3:$B$54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7246976"/>
        <c:axId val="157248512"/>
      </c:scatterChart>
      <c:valAx>
        <c:axId val="157246976"/>
        <c:scaling>
          <c:orientation val="minMax"/>
        </c:scaling>
        <c:axPos val="b"/>
        <c:numFmt formatCode="General" sourceLinked="1"/>
        <c:tickLblPos val="nextTo"/>
        <c:crossAx val="157248512"/>
        <c:crosses val="autoZero"/>
        <c:crossBetween val="midCat"/>
      </c:valAx>
      <c:valAx>
        <c:axId val="157248512"/>
        <c:scaling>
          <c:orientation val="minMax"/>
        </c:scaling>
        <c:axPos val="l"/>
        <c:numFmt formatCode="General" sourceLinked="1"/>
        <c:tickLblPos val="nextTo"/>
        <c:crossAx val="15724697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9444706911636107"/>
                  <c:y val="-0.33838145231846123"/>
                </c:manualLayout>
              </c:layout>
              <c:numFmt formatCode="General" sourceLinked="0"/>
            </c:trendlineLbl>
          </c:trendline>
          <c:xVal>
            <c:numRef>
              <c:f>'Web Programming  front end'!$A$3:$A$54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xVal>
          <c:yVal>
            <c:numRef>
              <c:f>'Web Programming  front end'!$B$3:$B$54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7400064"/>
        <c:axId val="157410048"/>
      </c:scatterChart>
      <c:valAx>
        <c:axId val="157400064"/>
        <c:scaling>
          <c:orientation val="minMax"/>
        </c:scaling>
        <c:axPos val="b"/>
        <c:numFmt formatCode="General" sourceLinked="1"/>
        <c:tickLblPos val="nextTo"/>
        <c:crossAx val="157410048"/>
        <c:crosses val="autoZero"/>
        <c:crossBetween val="midCat"/>
      </c:valAx>
      <c:valAx>
        <c:axId val="157410048"/>
        <c:scaling>
          <c:orientation val="minMax"/>
        </c:scaling>
        <c:axPos val="l"/>
        <c:numFmt formatCode="General" sourceLinked="1"/>
        <c:tickLblPos val="nextTo"/>
        <c:crossAx val="15740006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5283595800524936"/>
                  <c:y val="-0.32990011665208585"/>
                </c:manualLayout>
              </c:layout>
              <c:numFmt formatCode="General" sourceLinked="0"/>
            </c:trendlineLbl>
          </c:trendline>
          <c:xVal>
            <c:numRef>
              <c:f>'Web Programming  back end'!$A$3:$A$54</c:f>
              <c:numCache>
                <c:formatCode>General</c:formatCode>
                <c:ptCount val="52"/>
                <c:pt idx="0">
                  <c:v>4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0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</c:numCache>
            </c:numRef>
          </c:xVal>
          <c:yVal>
            <c:numRef>
              <c:f>'Web Programming  back end'!$B$3:$B$54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7430528"/>
        <c:axId val="157432064"/>
      </c:scatterChart>
      <c:valAx>
        <c:axId val="157430528"/>
        <c:scaling>
          <c:orientation val="minMax"/>
        </c:scaling>
        <c:axPos val="b"/>
        <c:numFmt formatCode="General" sourceLinked="1"/>
        <c:tickLblPos val="nextTo"/>
        <c:crossAx val="157432064"/>
        <c:crosses val="autoZero"/>
        <c:crossBetween val="midCat"/>
      </c:valAx>
      <c:valAx>
        <c:axId val="157432064"/>
        <c:scaling>
          <c:orientation val="minMax"/>
        </c:scaling>
        <c:axPos val="l"/>
        <c:numFmt formatCode="General" sourceLinked="1"/>
        <c:tickLblPos val="nextTo"/>
        <c:crossAx val="157430528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4908595800524983"/>
                  <c:y val="-0.39273075240594935"/>
                </c:manualLayout>
              </c:layout>
              <c:numFmt formatCode="General" sourceLinked="0"/>
            </c:trendlineLbl>
          </c:trendline>
          <c:xVal>
            <c:numRef>
              <c:f>' Philosophy'!$A$3:$A$54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4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</c:numCache>
            </c:numRef>
          </c:xVal>
          <c:yVal>
            <c:numRef>
              <c:f>' Philosophy'!$B$3:$B$54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7571328"/>
        <c:axId val="157589504"/>
      </c:scatterChart>
      <c:valAx>
        <c:axId val="157571328"/>
        <c:scaling>
          <c:orientation val="minMax"/>
        </c:scaling>
        <c:axPos val="b"/>
        <c:numFmt formatCode="General" sourceLinked="1"/>
        <c:tickLblPos val="nextTo"/>
        <c:crossAx val="157589504"/>
        <c:crosses val="autoZero"/>
        <c:crossBetween val="midCat"/>
      </c:valAx>
      <c:valAx>
        <c:axId val="157589504"/>
        <c:scaling>
          <c:orientation val="minMax"/>
        </c:scaling>
        <c:axPos val="l"/>
        <c:numFmt formatCode="General" sourceLinked="1"/>
        <c:tickLblPos val="nextTo"/>
        <c:crossAx val="157571328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2611137357830271"/>
                  <c:y val="-0.34366178186060148"/>
                </c:manualLayout>
              </c:layout>
              <c:numFmt formatCode="General" sourceLinked="0"/>
            </c:trendlineLbl>
          </c:trendline>
          <c:xVal>
            <c:numRef>
              <c:f>'Advanced Algorithms'!$A$3:$A$54</c:f>
              <c:numCache>
                <c:formatCode>General</c:formatCode>
                <c:ptCount val="52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</c:numCache>
            </c:numRef>
          </c:xVal>
          <c:yVal>
            <c:numRef>
              <c:f>'Advanced Algorithms'!$B$3:$B$54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7626368"/>
        <c:axId val="157627904"/>
      </c:scatterChart>
      <c:valAx>
        <c:axId val="157626368"/>
        <c:scaling>
          <c:orientation val="minMax"/>
        </c:scaling>
        <c:axPos val="b"/>
        <c:numFmt formatCode="General" sourceLinked="1"/>
        <c:tickLblPos val="nextTo"/>
        <c:crossAx val="157627904"/>
        <c:crosses val="autoZero"/>
        <c:crossBetween val="midCat"/>
      </c:valAx>
      <c:valAx>
        <c:axId val="157627904"/>
        <c:scaling>
          <c:orientation val="minMax"/>
        </c:scaling>
        <c:axPos val="l"/>
        <c:numFmt formatCode="General" sourceLinked="1"/>
        <c:tickLblPos val="nextTo"/>
        <c:crossAx val="157626368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6389151356080546"/>
                  <c:y val="-0.12585520559930033"/>
                </c:manualLayout>
              </c:layout>
              <c:numFmt formatCode="General" sourceLinked="0"/>
            </c:trendlineLbl>
          </c:trendline>
          <c:xVal>
            <c:numRef>
              <c:f>Physics!$A$3:$A$54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5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4</c:v>
                </c:pt>
              </c:numCache>
            </c:numRef>
          </c:xVal>
          <c:yVal>
            <c:numRef>
              <c:f>Physics!$B$3:$B$54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27836928"/>
        <c:axId val="127838464"/>
      </c:scatterChart>
      <c:valAx>
        <c:axId val="127836928"/>
        <c:scaling>
          <c:orientation val="minMax"/>
        </c:scaling>
        <c:axPos val="b"/>
        <c:numFmt formatCode="General" sourceLinked="1"/>
        <c:tickLblPos val="nextTo"/>
        <c:crossAx val="127838464"/>
        <c:crosses val="autoZero"/>
        <c:crossBetween val="midCat"/>
      </c:valAx>
      <c:valAx>
        <c:axId val="127838464"/>
        <c:scaling>
          <c:orientation val="minMax"/>
        </c:scaling>
        <c:axPos val="l"/>
        <c:numFmt formatCode="General" sourceLinked="1"/>
        <c:tickLblPos val="nextTo"/>
        <c:crossAx val="127836928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9722484689413884"/>
                  <c:y val="-0.2989337270341208"/>
                </c:manualLayout>
              </c:layout>
              <c:numFmt formatCode="General" sourceLinked="0"/>
            </c:trendlineLbl>
          </c:trendline>
          <c:xVal>
            <c:numRef>
              <c:f>'Modern History of Kazakhstan'!$A$3:$A$54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</c:numCache>
            </c:numRef>
          </c:xVal>
          <c:yVal>
            <c:numRef>
              <c:f>'Modern History of Kazakhstan'!$B$3:$B$54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7746304"/>
        <c:axId val="157747840"/>
      </c:scatterChart>
      <c:valAx>
        <c:axId val="157746304"/>
        <c:scaling>
          <c:orientation val="minMax"/>
        </c:scaling>
        <c:axPos val="b"/>
        <c:numFmt formatCode="General" sourceLinked="1"/>
        <c:tickLblPos val="nextTo"/>
        <c:crossAx val="157747840"/>
        <c:crosses val="autoZero"/>
        <c:crossBetween val="midCat"/>
      </c:valAx>
      <c:valAx>
        <c:axId val="157747840"/>
        <c:scaling>
          <c:orientation val="minMax"/>
        </c:scaling>
        <c:axPos val="l"/>
        <c:numFmt formatCode="General" sourceLinked="1"/>
        <c:tickLblPos val="nextTo"/>
        <c:crossAx val="157746304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41578040244969428"/>
                  <c:y val="-0.11916520851560247"/>
                </c:manualLayout>
              </c:layout>
              <c:numFmt formatCode="General" sourceLinked="0"/>
            </c:trendlineLbl>
          </c:trendline>
          <c:xVal>
            <c:numRef>
              <c:f>'Linear Algebra'!$A$3:$A$54</c:f>
              <c:numCache>
                <c:formatCode>General</c:formatCode>
                <c:ptCount val="52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3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</c:numCache>
            </c:numRef>
          </c:xVal>
          <c:yVal>
            <c:numRef>
              <c:f>'Linear Algebra'!$B$3:$B$54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30369792"/>
        <c:axId val="130371584"/>
      </c:scatterChart>
      <c:valAx>
        <c:axId val="130369792"/>
        <c:scaling>
          <c:orientation val="minMax"/>
        </c:scaling>
        <c:axPos val="b"/>
        <c:numFmt formatCode="General" sourceLinked="1"/>
        <c:tickLblPos val="nextTo"/>
        <c:crossAx val="130371584"/>
        <c:crosses val="autoZero"/>
        <c:crossBetween val="midCat"/>
      </c:valAx>
      <c:valAx>
        <c:axId val="130371584"/>
        <c:scaling>
          <c:orientation val="minMax"/>
        </c:scaling>
        <c:axPos val="l"/>
        <c:numFmt formatCode="General" sourceLinked="1"/>
        <c:tickLblPos val="nextTo"/>
        <c:crossAx val="13036979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9722484689413884"/>
                  <c:y val="-0.27127442403032953"/>
                </c:manualLayout>
              </c:layout>
              <c:numFmt formatCode="General" sourceLinked="0"/>
            </c:trendlineLbl>
          </c:trendline>
          <c:xVal>
            <c:numRef>
              <c:f>'Mathematics for CS 1'!$A$3:$A$54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1</c:v>
                </c:pt>
                <c:pt idx="35">
                  <c:v>3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</c:numCache>
            </c:numRef>
          </c:xVal>
          <c:yVal>
            <c:numRef>
              <c:f>'Mathematics for CS 1'!$B$3:$B$54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26959616"/>
        <c:axId val="126961152"/>
      </c:scatterChart>
      <c:valAx>
        <c:axId val="126959616"/>
        <c:scaling>
          <c:orientation val="minMax"/>
        </c:scaling>
        <c:axPos val="b"/>
        <c:numFmt formatCode="General" sourceLinked="1"/>
        <c:tickLblPos val="nextTo"/>
        <c:crossAx val="126961152"/>
        <c:crosses val="autoZero"/>
        <c:crossBetween val="midCat"/>
      </c:valAx>
      <c:valAx>
        <c:axId val="126961152"/>
        <c:scaling>
          <c:orientation val="minMax"/>
        </c:scaling>
        <c:axPos val="l"/>
        <c:numFmt formatCode="General" sourceLinked="1"/>
        <c:tickLblPos val="nextTo"/>
        <c:crossAx val="12695961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9.3224846894138486E-2"/>
                  <c:y val="-0.2730643044619423"/>
                </c:manualLayout>
              </c:layout>
              <c:numFmt formatCode="General" sourceLinked="0"/>
            </c:trendlineLbl>
          </c:trendline>
          <c:xVal>
            <c:numRef>
              <c:f>'Mathematics for CS 2'!$A$3:$A$54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5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4</c:v>
                </c:pt>
                <c:pt idx="51">
                  <c:v>3</c:v>
                </c:pt>
              </c:numCache>
            </c:numRef>
          </c:xVal>
          <c:yVal>
            <c:numRef>
              <c:f>'Mathematics for CS 2'!$B$3:$B$54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5972736"/>
        <c:axId val="155974272"/>
      </c:scatterChart>
      <c:valAx>
        <c:axId val="155972736"/>
        <c:scaling>
          <c:orientation val="minMax"/>
        </c:scaling>
        <c:axPos val="b"/>
        <c:numFmt formatCode="General" sourceLinked="1"/>
        <c:tickLblPos val="nextTo"/>
        <c:crossAx val="155974272"/>
        <c:crosses val="autoZero"/>
        <c:crossBetween val="midCat"/>
      </c:valAx>
      <c:valAx>
        <c:axId val="155974272"/>
        <c:scaling>
          <c:orientation val="minMax"/>
        </c:scaling>
        <c:axPos val="l"/>
        <c:numFmt formatCode="General" sourceLinked="1"/>
        <c:tickLblPos val="nextTo"/>
        <c:crossAx val="15597273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42933595800524932"/>
                  <c:y val="-0.32674394867308254"/>
                </c:manualLayout>
              </c:layout>
              <c:numFmt formatCode="General" sourceLinked="0"/>
            </c:trendlineLbl>
          </c:trendline>
          <c:xVal>
            <c:numRef>
              <c:f>'English Language 1'!$A$3:$A$54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5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</c:numCache>
            </c:numRef>
          </c:xVal>
          <c:yVal>
            <c:numRef>
              <c:f>'English Language 1'!$B$3:$B$54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31582592"/>
        <c:axId val="156131712"/>
      </c:scatterChart>
      <c:valAx>
        <c:axId val="131582592"/>
        <c:scaling>
          <c:orientation val="minMax"/>
        </c:scaling>
        <c:axPos val="b"/>
        <c:numFmt formatCode="General" sourceLinked="1"/>
        <c:tickLblPos val="nextTo"/>
        <c:crossAx val="156131712"/>
        <c:crosses val="autoZero"/>
        <c:crossBetween val="midCat"/>
      </c:valAx>
      <c:valAx>
        <c:axId val="156131712"/>
        <c:scaling>
          <c:orientation val="minMax"/>
        </c:scaling>
        <c:axPos val="l"/>
        <c:numFmt formatCode="General" sourceLinked="1"/>
        <c:tickLblPos val="nextTo"/>
        <c:crossAx val="13158259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8055818022747268"/>
                  <c:y val="-0.3026600320793234"/>
                </c:manualLayout>
              </c:layout>
              <c:numFmt formatCode="General" sourceLinked="0"/>
            </c:trendlineLbl>
          </c:trendline>
          <c:xVal>
            <c:numRef>
              <c:f>'English Language 2'!$A$3:$A$54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2</c:v>
                </c:pt>
                <c:pt idx="27">
                  <c:v>5</c:v>
                </c:pt>
                <c:pt idx="28">
                  <c:v>4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4</c:v>
                </c:pt>
                <c:pt idx="39">
                  <c:v>3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4</c:v>
                </c:pt>
                <c:pt idx="51">
                  <c:v>5</c:v>
                </c:pt>
              </c:numCache>
            </c:numRef>
          </c:xVal>
          <c:yVal>
            <c:numRef>
              <c:f>'English Language 2'!$B$3:$B$54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6295552"/>
        <c:axId val="156297088"/>
      </c:scatterChart>
      <c:valAx>
        <c:axId val="156295552"/>
        <c:scaling>
          <c:orientation val="minMax"/>
        </c:scaling>
        <c:axPos val="b"/>
        <c:numFmt formatCode="General" sourceLinked="1"/>
        <c:tickLblPos val="nextTo"/>
        <c:crossAx val="156297088"/>
        <c:crosses val="autoZero"/>
        <c:crossBetween val="midCat"/>
      </c:valAx>
      <c:valAx>
        <c:axId val="156297088"/>
        <c:scaling>
          <c:orientation val="minMax"/>
        </c:scaling>
        <c:axPos val="l"/>
        <c:numFmt formatCode="General" sourceLinked="1"/>
        <c:tickLblPos val="nextTo"/>
        <c:crossAx val="156295552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611137357830273"/>
                  <c:y val="-0.33646070282881413"/>
                </c:manualLayout>
              </c:layout>
              <c:numFmt formatCode="General" sourceLinked="0"/>
            </c:trendlineLbl>
          </c:trendline>
          <c:xVal>
            <c:numRef>
              <c:f>'Turkish Language 1'!$A$3:$A$54</c:f>
              <c:numCache>
                <c:formatCode>General</c:formatCode>
                <c:ptCount val="52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4</c:v>
                </c:pt>
                <c:pt idx="51">
                  <c:v>5</c:v>
                </c:pt>
              </c:numCache>
            </c:numRef>
          </c:xVal>
          <c:yVal>
            <c:numRef>
              <c:f>'Turkish Language 1'!$B$3:$B$54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6387200"/>
        <c:axId val="156388736"/>
      </c:scatterChart>
      <c:valAx>
        <c:axId val="156387200"/>
        <c:scaling>
          <c:orientation val="minMax"/>
        </c:scaling>
        <c:axPos val="b"/>
        <c:numFmt formatCode="General" sourceLinked="1"/>
        <c:tickLblPos val="nextTo"/>
        <c:crossAx val="156388736"/>
        <c:crosses val="autoZero"/>
        <c:crossBetween val="midCat"/>
      </c:valAx>
      <c:valAx>
        <c:axId val="156388736"/>
        <c:scaling>
          <c:orientation val="minMax"/>
        </c:scaling>
        <c:axPos val="l"/>
        <c:numFmt formatCode="General" sourceLinked="1"/>
        <c:tickLblPos val="nextTo"/>
        <c:crossAx val="156387200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0.33489151356080576"/>
                  <c:y val="-0.32916119860017495"/>
                </c:manualLayout>
              </c:layout>
              <c:numFmt formatCode="General" sourceLinked="0"/>
            </c:trendlineLbl>
          </c:trendline>
          <c:xVal>
            <c:numRef>
              <c:f>'Turkish Language 2'!$A$3:$A$54</c:f>
              <c:numCache>
                <c:formatCode>General</c:formatCode>
                <c:ptCount val="5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4</c:v>
                </c:pt>
                <c:pt idx="28">
                  <c:v>5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5</c:v>
                </c:pt>
                <c:pt idx="51">
                  <c:v>5</c:v>
                </c:pt>
              </c:numCache>
            </c:numRef>
          </c:xVal>
          <c:yVal>
            <c:numRef>
              <c:f>'Turkish Language 2'!$B$3:$B$54</c:f>
              <c:numCache>
                <c:formatCode>General</c:formatCode>
                <c:ptCount val="52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5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4</c:v>
                </c:pt>
                <c:pt idx="50">
                  <c:v>3</c:v>
                </c:pt>
                <c:pt idx="51">
                  <c:v>2</c:v>
                </c:pt>
              </c:numCache>
            </c:numRef>
          </c:yVal>
        </c:ser>
        <c:axId val="156491136"/>
        <c:axId val="156497024"/>
      </c:scatterChart>
      <c:valAx>
        <c:axId val="156491136"/>
        <c:scaling>
          <c:orientation val="minMax"/>
        </c:scaling>
        <c:axPos val="b"/>
        <c:numFmt formatCode="General" sourceLinked="1"/>
        <c:tickLblPos val="nextTo"/>
        <c:crossAx val="156497024"/>
        <c:crosses val="autoZero"/>
        <c:crossBetween val="midCat"/>
      </c:valAx>
      <c:valAx>
        <c:axId val="156497024"/>
        <c:scaling>
          <c:orientation val="minMax"/>
        </c:scaling>
        <c:axPos val="l"/>
        <c:numFmt formatCode="General" sourceLinked="1"/>
        <c:tickLblPos val="nextTo"/>
        <c:crossAx val="156491136"/>
        <c:crosses val="autoZero"/>
        <c:crossBetween val="midCat"/>
      </c:valAx>
      <c:spPr>
        <a:noFill/>
        <a:ln w="25400">
          <a:noFill/>
        </a:ln>
      </c:spPr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chart" Target="../charts/chart1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0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1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2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2.png"/><Relationship Id="rId5" Type="http://schemas.openxmlformats.org/officeDocument/2006/relationships/image" Target="../media/image5.png"/><Relationship Id="rId10" Type="http://schemas.openxmlformats.org/officeDocument/2006/relationships/chart" Target="../charts/chart13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4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5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6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7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8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19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2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20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3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4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5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7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8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chart" Target="../charts/chart9.xml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11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</xdr:col>
      <xdr:colOff>229534</xdr:colOff>
      <xdr:row>71</xdr:row>
      <xdr:rowOff>5747</xdr:rowOff>
    </xdr:from>
    <xdr:to>
      <xdr:col>3</xdr:col>
      <xdr:colOff>563880</xdr:colOff>
      <xdr:row>71</xdr:row>
      <xdr:rowOff>297181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536614" y="13851287"/>
          <a:ext cx="1096346" cy="2914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7619</xdr:rowOff>
    </xdr:from>
    <xdr:to>
      <xdr:col>14</xdr:col>
      <xdr:colOff>0</xdr:colOff>
      <xdr:row>22</xdr:row>
      <xdr:rowOff>9524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</xdr:col>
      <xdr:colOff>182880</xdr:colOff>
      <xdr:row>71</xdr:row>
      <xdr:rowOff>7588</xdr:rowOff>
    </xdr:from>
    <xdr:to>
      <xdr:col>3</xdr:col>
      <xdr:colOff>579120</xdr:colOff>
      <xdr:row>71</xdr:row>
      <xdr:rowOff>295904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489960" y="13853128"/>
          <a:ext cx="1158240" cy="28831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</xdr:col>
      <xdr:colOff>220982</xdr:colOff>
      <xdr:row>71</xdr:row>
      <xdr:rowOff>7621</xdr:rowOff>
    </xdr:from>
    <xdr:to>
      <xdr:col>3</xdr:col>
      <xdr:colOff>548280</xdr:colOff>
      <xdr:row>71</xdr:row>
      <xdr:rowOff>297181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3528062" y="13853161"/>
          <a:ext cx="1089298" cy="2895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99060</xdr:colOff>
      <xdr:row>59</xdr:row>
      <xdr:rowOff>53340</xdr:rowOff>
    </xdr:from>
    <xdr:to>
      <xdr:col>2</xdr:col>
      <xdr:colOff>556260</xdr:colOff>
      <xdr:row>59</xdr:row>
      <xdr:rowOff>278626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6140" y="10241280"/>
          <a:ext cx="457200" cy="225286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</xdr:colOff>
      <xdr:row>60</xdr:row>
      <xdr:rowOff>91443</xdr:rowOff>
    </xdr:from>
    <xdr:to>
      <xdr:col>3</xdr:col>
      <xdr:colOff>471433</xdr:colOff>
      <xdr:row>62</xdr:row>
      <xdr:rowOff>99061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29940" y="10584183"/>
          <a:ext cx="1210573" cy="617218"/>
        </a:xfrm>
        <a:prstGeom prst="rect">
          <a:avLst/>
        </a:prstGeom>
      </xdr:spPr>
    </xdr:pic>
    <xdr:clientData/>
  </xdr:twoCellAnchor>
  <xdr:twoCellAnchor editAs="oneCell">
    <xdr:from>
      <xdr:col>6</xdr:col>
      <xdr:colOff>144779</xdr:colOff>
      <xdr:row>60</xdr:row>
      <xdr:rowOff>129540</xdr:rowOff>
    </xdr:from>
    <xdr:to>
      <xdr:col>7</xdr:col>
      <xdr:colOff>640080</xdr:colOff>
      <xdr:row>62</xdr:row>
      <xdr:rowOff>84597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07479" y="10622280"/>
          <a:ext cx="1257301" cy="564657"/>
        </a:xfrm>
        <a:prstGeom prst="rect">
          <a:avLst/>
        </a:prstGeom>
      </xdr:spPr>
    </xdr:pic>
    <xdr:clientData/>
  </xdr:twoCellAnchor>
  <xdr:twoCellAnchor editAs="oneCell">
    <xdr:from>
      <xdr:col>2</xdr:col>
      <xdr:colOff>92373</xdr:colOff>
      <xdr:row>71</xdr:row>
      <xdr:rowOff>22860</xdr:rowOff>
    </xdr:from>
    <xdr:to>
      <xdr:col>3</xdr:col>
      <xdr:colOff>447500</xdr:colOff>
      <xdr:row>71</xdr:row>
      <xdr:rowOff>289583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399453" y="13868400"/>
          <a:ext cx="1117127" cy="266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115545</xdr:colOff>
      <xdr:row>1</xdr:row>
      <xdr:rowOff>31104</xdr:rowOff>
    </xdr:from>
    <xdr:to>
      <xdr:col>2</xdr:col>
      <xdr:colOff>659831</xdr:colOff>
      <xdr:row>1</xdr:row>
      <xdr:rowOff>382092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422625" y="244464"/>
          <a:ext cx="544286" cy="350988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46653</xdr:rowOff>
    </xdr:from>
    <xdr:to>
      <xdr:col>3</xdr:col>
      <xdr:colOff>566835</xdr:colOff>
      <xdr:row>1</xdr:row>
      <xdr:rowOff>374482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270466" y="260013"/>
          <a:ext cx="365449" cy="327829"/>
        </a:xfrm>
        <a:prstGeom prst="rect">
          <a:avLst/>
        </a:prstGeom>
      </xdr:spPr>
    </xdr:pic>
    <xdr:clientData/>
  </xdr:twoCellAnchor>
  <xdr:twoCellAnchor editAs="oneCell">
    <xdr:from>
      <xdr:col>4</xdr:col>
      <xdr:colOff>177904</xdr:colOff>
      <xdr:row>1</xdr:row>
      <xdr:rowOff>23326</xdr:rowOff>
    </xdr:from>
    <xdr:to>
      <xdr:col>4</xdr:col>
      <xdr:colOff>564507</xdr:colOff>
      <xdr:row>1</xdr:row>
      <xdr:rowOff>404326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008984" y="236686"/>
          <a:ext cx="386603" cy="38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64</xdr:row>
      <xdr:rowOff>43232</xdr:rowOff>
    </xdr:from>
    <xdr:to>
      <xdr:col>7</xdr:col>
      <xdr:colOff>434340</xdr:colOff>
      <xdr:row>68</xdr:row>
      <xdr:rowOff>248940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11880" y="11755172"/>
          <a:ext cx="3947160" cy="1424908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75</xdr:row>
      <xdr:rowOff>281941</xdr:rowOff>
    </xdr:from>
    <xdr:to>
      <xdr:col>11</xdr:col>
      <xdr:colOff>559117</xdr:colOff>
      <xdr:row>77</xdr:row>
      <xdr:rowOff>15241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8602980" y="15346681"/>
          <a:ext cx="1671637" cy="342900"/>
        </a:xfrm>
        <a:prstGeom prst="rect">
          <a:avLst/>
        </a:prstGeom>
      </xdr:spPr>
    </xdr:pic>
    <xdr:clientData/>
  </xdr:twoCellAnchor>
  <xdr:twoCellAnchor editAs="oneCell">
    <xdr:from>
      <xdr:col>2</xdr:col>
      <xdr:colOff>312420</xdr:colOff>
      <xdr:row>74</xdr:row>
      <xdr:rowOff>45721</xdr:rowOff>
    </xdr:from>
    <xdr:to>
      <xdr:col>5</xdr:col>
      <xdr:colOff>434610</xdr:colOff>
      <xdr:row>78</xdr:row>
      <xdr:rowOff>251461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3619500" y="14805661"/>
          <a:ext cx="2408190" cy="1417320"/>
        </a:xfrm>
        <a:prstGeom prst="rect">
          <a:avLst/>
        </a:prstGeom>
      </xdr:spPr>
    </xdr:pic>
    <xdr:clientData/>
  </xdr:twoCellAnchor>
  <xdr:twoCellAnchor>
    <xdr:from>
      <xdr:col>6</xdr:col>
      <xdr:colOff>7620</xdr:colOff>
      <xdr:row>3</xdr:row>
      <xdr:rowOff>7620</xdr:rowOff>
    </xdr:from>
    <xdr:to>
      <xdr:col>13</xdr:col>
      <xdr:colOff>7620</xdr:colOff>
      <xdr:row>19</xdr:row>
      <xdr:rowOff>68580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kaspi.kz/" TargetMode="External"/><Relationship Id="rId2" Type="http://schemas.openxmlformats.org/officeDocument/2006/relationships/hyperlink" Target="http://kaspi.kz/" TargetMode="External"/><Relationship Id="rId1" Type="http://schemas.openxmlformats.org/officeDocument/2006/relationships/hyperlink" Target="http://arbuz.kz/" TargetMode="External"/><Relationship Id="rId4" Type="http://schemas.openxmlformats.org/officeDocument/2006/relationships/hyperlink" Target="http://kaspi.kz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kaspi.kz/" TargetMode="External"/><Relationship Id="rId2" Type="http://schemas.openxmlformats.org/officeDocument/2006/relationships/hyperlink" Target="http://kaspi.kz/" TargetMode="External"/><Relationship Id="rId1" Type="http://schemas.openxmlformats.org/officeDocument/2006/relationships/hyperlink" Target="http://arbuz.kz/" TargetMode="External"/><Relationship Id="rId4" Type="http://schemas.openxmlformats.org/officeDocument/2006/relationships/hyperlink" Target="http://kaspi.kz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63"/>
  <sheetViews>
    <sheetView workbookViewId="0">
      <pane ySplit="1" topLeftCell="A8" activePane="bottomLeft" state="frozen"/>
      <selection pane="bottomLeft" activeCell="C21" sqref="C21"/>
    </sheetView>
  </sheetViews>
  <sheetFormatPr defaultColWidth="12.6640625" defaultRowHeight="15.75" customHeight="1"/>
  <cols>
    <col min="1" max="1" width="12.6640625" style="11"/>
    <col min="2" max="3" width="18.88671875" style="1" customWidth="1"/>
    <col min="4" max="4" width="25.21875" style="1" bestFit="1" customWidth="1"/>
    <col min="5" max="5" width="26.21875" bestFit="1" customWidth="1"/>
    <col min="6" max="30" width="18.88671875" customWidth="1"/>
  </cols>
  <sheetData>
    <row r="1" spans="1:25" ht="13.2">
      <c r="A1" s="10" t="s">
        <v>84</v>
      </c>
      <c r="B1" s="6" t="s">
        <v>0</v>
      </c>
      <c r="C1" s="6" t="s">
        <v>1</v>
      </c>
      <c r="D1" s="6" t="s">
        <v>2</v>
      </c>
      <c r="E1" s="6" t="s">
        <v>98</v>
      </c>
      <c r="F1" s="6" t="s">
        <v>99</v>
      </c>
      <c r="G1" s="6" t="s">
        <v>100</v>
      </c>
      <c r="H1" s="6" t="s">
        <v>94</v>
      </c>
      <c r="I1" s="6" t="s">
        <v>95</v>
      </c>
      <c r="J1" s="6" t="s">
        <v>96</v>
      </c>
      <c r="K1" s="6" t="s">
        <v>97</v>
      </c>
      <c r="L1" s="6" t="s">
        <v>101</v>
      </c>
      <c r="M1" s="6" t="s">
        <v>102</v>
      </c>
      <c r="N1" s="6" t="s">
        <v>103</v>
      </c>
      <c r="O1" s="6" t="s">
        <v>104</v>
      </c>
      <c r="P1" s="6" t="s">
        <v>105</v>
      </c>
      <c r="Q1" s="6" t="s">
        <v>106</v>
      </c>
      <c r="R1" s="6" t="s">
        <v>132</v>
      </c>
      <c r="S1" s="6" t="s">
        <v>133</v>
      </c>
      <c r="T1" s="6" t="s">
        <v>109</v>
      </c>
      <c r="U1" s="6" t="s">
        <v>110</v>
      </c>
      <c r="V1" s="6" t="s">
        <v>111</v>
      </c>
      <c r="W1" s="6" t="s">
        <v>112</v>
      </c>
      <c r="X1" s="6" t="s">
        <v>113</v>
      </c>
      <c r="Y1" s="1"/>
    </row>
    <row r="2" spans="1:25" ht="13.2">
      <c r="A2" s="5">
        <v>1</v>
      </c>
      <c r="B2" s="6" t="s">
        <v>3</v>
      </c>
      <c r="C2" s="6" t="s">
        <v>4</v>
      </c>
      <c r="D2" s="4" t="s">
        <v>128</v>
      </c>
      <c r="E2" s="4" t="s">
        <v>6</v>
      </c>
      <c r="F2" s="4" t="s">
        <v>7</v>
      </c>
      <c r="G2" s="4" t="s">
        <v>6</v>
      </c>
      <c r="H2" s="4" t="s">
        <v>9</v>
      </c>
      <c r="I2" s="4" t="s">
        <v>92</v>
      </c>
      <c r="J2" s="4" t="s">
        <v>92</v>
      </c>
      <c r="K2" s="4" t="s">
        <v>92</v>
      </c>
      <c r="L2" s="4" t="s">
        <v>92</v>
      </c>
      <c r="M2" s="4" t="s">
        <v>7</v>
      </c>
      <c r="N2" s="4" t="s">
        <v>6</v>
      </c>
      <c r="O2" s="4" t="s">
        <v>92</v>
      </c>
      <c r="P2" s="4" t="s">
        <v>7</v>
      </c>
      <c r="Q2" s="4" t="s">
        <v>7</v>
      </c>
      <c r="R2" s="4" t="s">
        <v>6</v>
      </c>
      <c r="S2" s="4" t="s">
        <v>92</v>
      </c>
      <c r="T2" s="4" t="s">
        <v>6</v>
      </c>
      <c r="U2" s="4" t="s">
        <v>6</v>
      </c>
      <c r="V2" s="4" t="s">
        <v>7</v>
      </c>
      <c r="W2" s="4" t="s">
        <v>6</v>
      </c>
      <c r="X2" s="4" t="s">
        <v>7</v>
      </c>
    </row>
    <row r="3" spans="1:25" ht="13.2">
      <c r="A3" s="5">
        <v>2</v>
      </c>
      <c r="B3" s="6" t="s">
        <v>8</v>
      </c>
      <c r="C3" s="7" t="s">
        <v>90</v>
      </c>
      <c r="D3" s="4" t="s">
        <v>128</v>
      </c>
      <c r="E3" s="4" t="s">
        <v>6</v>
      </c>
      <c r="F3" s="4" t="s">
        <v>7</v>
      </c>
      <c r="G3" s="4" t="s">
        <v>92</v>
      </c>
      <c r="H3" s="4" t="s">
        <v>9</v>
      </c>
      <c r="I3" s="4" t="s">
        <v>92</v>
      </c>
      <c r="J3" s="4" t="s">
        <v>92</v>
      </c>
      <c r="K3" s="4" t="s">
        <v>92</v>
      </c>
      <c r="L3" s="4" t="s">
        <v>92</v>
      </c>
      <c r="M3" s="4" t="s">
        <v>7</v>
      </c>
      <c r="N3" s="4" t="s">
        <v>6</v>
      </c>
      <c r="O3" s="4" t="s">
        <v>92</v>
      </c>
      <c r="P3" s="4" t="s">
        <v>6</v>
      </c>
      <c r="Q3" s="4" t="s">
        <v>92</v>
      </c>
      <c r="R3" s="4" t="s">
        <v>6</v>
      </c>
      <c r="S3" s="4" t="s">
        <v>92</v>
      </c>
      <c r="T3" s="4" t="s">
        <v>6</v>
      </c>
      <c r="U3" s="4" t="s">
        <v>6</v>
      </c>
      <c r="V3" s="4" t="s">
        <v>7</v>
      </c>
      <c r="W3" s="4" t="s">
        <v>92</v>
      </c>
      <c r="X3" s="4" t="s">
        <v>7</v>
      </c>
    </row>
    <row r="4" spans="1:25" ht="13.2">
      <c r="A4" s="5">
        <v>3</v>
      </c>
      <c r="B4" s="6" t="s">
        <v>10</v>
      </c>
      <c r="C4" s="6" t="s">
        <v>11</v>
      </c>
      <c r="D4" s="4" t="s">
        <v>131</v>
      </c>
      <c r="E4" s="4" t="s">
        <v>92</v>
      </c>
      <c r="F4" s="4" t="s">
        <v>7</v>
      </c>
      <c r="G4" s="4" t="s">
        <v>9</v>
      </c>
      <c r="H4" s="4" t="s">
        <v>9</v>
      </c>
      <c r="I4" s="4" t="s">
        <v>9</v>
      </c>
      <c r="J4" s="4" t="s">
        <v>9</v>
      </c>
      <c r="K4" s="4" t="s">
        <v>9</v>
      </c>
      <c r="L4" s="4" t="s">
        <v>9</v>
      </c>
      <c r="M4" s="4" t="s">
        <v>7</v>
      </c>
      <c r="N4" s="4" t="s">
        <v>9</v>
      </c>
      <c r="O4" s="4" t="s">
        <v>9</v>
      </c>
      <c r="P4" s="4" t="s">
        <v>91</v>
      </c>
      <c r="Q4" s="4" t="s">
        <v>91</v>
      </c>
      <c r="R4" s="4" t="s">
        <v>91</v>
      </c>
      <c r="S4" s="4" t="s">
        <v>9</v>
      </c>
      <c r="T4" s="4" t="s">
        <v>92</v>
      </c>
      <c r="U4" s="4" t="s">
        <v>125</v>
      </c>
      <c r="V4" s="4" t="s">
        <v>7</v>
      </c>
      <c r="W4" s="4" t="s">
        <v>91</v>
      </c>
      <c r="X4" s="4" t="s">
        <v>7</v>
      </c>
    </row>
    <row r="5" spans="1:25" ht="13.2">
      <c r="A5" s="5">
        <v>4</v>
      </c>
      <c r="B5" s="6" t="s">
        <v>13</v>
      </c>
      <c r="C5" s="6" t="s">
        <v>14</v>
      </c>
      <c r="D5" s="4" t="s">
        <v>128</v>
      </c>
      <c r="E5" s="4" t="s">
        <v>92</v>
      </c>
      <c r="F5" s="4" t="s">
        <v>7</v>
      </c>
      <c r="G5" s="4" t="s">
        <v>92</v>
      </c>
      <c r="H5" s="4" t="s">
        <v>6</v>
      </c>
      <c r="I5" s="4" t="s">
        <v>92</v>
      </c>
      <c r="J5" s="4" t="s">
        <v>92</v>
      </c>
      <c r="K5" s="4" t="s">
        <v>92</v>
      </c>
      <c r="L5" s="4" t="s">
        <v>92</v>
      </c>
      <c r="M5" s="4" t="s">
        <v>7</v>
      </c>
      <c r="N5" s="4" t="s">
        <v>92</v>
      </c>
      <c r="O5" s="4" t="s">
        <v>92</v>
      </c>
      <c r="P5" s="4" t="s">
        <v>92</v>
      </c>
      <c r="Q5" s="4" t="s">
        <v>92</v>
      </c>
      <c r="R5" s="4" t="s">
        <v>92</v>
      </c>
      <c r="S5" s="4" t="s">
        <v>92</v>
      </c>
      <c r="T5" s="4" t="s">
        <v>6</v>
      </c>
      <c r="U5" s="4" t="s">
        <v>6</v>
      </c>
      <c r="V5" s="4" t="s">
        <v>7</v>
      </c>
      <c r="W5" s="4" t="s">
        <v>6</v>
      </c>
      <c r="X5" s="4" t="s">
        <v>7</v>
      </c>
    </row>
    <row r="6" spans="1:25" ht="13.2">
      <c r="A6" s="5">
        <v>5</v>
      </c>
      <c r="B6" s="6" t="s">
        <v>15</v>
      </c>
      <c r="C6" s="6" t="s">
        <v>16</v>
      </c>
      <c r="D6" s="4" t="s">
        <v>128</v>
      </c>
      <c r="E6" s="4" t="s">
        <v>6</v>
      </c>
      <c r="F6" s="4" t="s">
        <v>7</v>
      </c>
      <c r="G6" s="4" t="s">
        <v>91</v>
      </c>
      <c r="H6" s="4" t="s">
        <v>92</v>
      </c>
      <c r="I6" s="4" t="s">
        <v>6</v>
      </c>
      <c r="J6" s="4" t="s">
        <v>6</v>
      </c>
      <c r="K6" s="4" t="s">
        <v>92</v>
      </c>
      <c r="L6" s="4" t="s">
        <v>92</v>
      </c>
      <c r="M6" s="4" t="s">
        <v>7</v>
      </c>
      <c r="N6" s="4" t="s">
        <v>92</v>
      </c>
      <c r="O6" s="4" t="s">
        <v>92</v>
      </c>
      <c r="P6" s="4" t="s">
        <v>6</v>
      </c>
      <c r="Q6" s="4" t="s">
        <v>125</v>
      </c>
      <c r="R6" s="4" t="s">
        <v>6</v>
      </c>
      <c r="S6" s="4" t="s">
        <v>92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6</v>
      </c>
    </row>
    <row r="7" spans="1:25" ht="15.75" customHeight="1">
      <c r="A7" s="5">
        <v>6</v>
      </c>
      <c r="B7" s="6" t="s">
        <v>17</v>
      </c>
      <c r="C7" s="6" t="s">
        <v>18</v>
      </c>
      <c r="D7" s="4" t="s">
        <v>129</v>
      </c>
      <c r="E7" s="4" t="s">
        <v>6</v>
      </c>
      <c r="F7" s="4" t="s">
        <v>7</v>
      </c>
      <c r="G7" s="4" t="s">
        <v>6</v>
      </c>
      <c r="H7" s="4" t="s">
        <v>6</v>
      </c>
      <c r="I7" s="4" t="s">
        <v>92</v>
      </c>
      <c r="J7" s="4" t="s">
        <v>92</v>
      </c>
      <c r="K7" s="4" t="s">
        <v>7</v>
      </c>
      <c r="L7" s="4" t="s">
        <v>6</v>
      </c>
      <c r="M7" s="4" t="s">
        <v>6</v>
      </c>
      <c r="N7" s="4" t="s">
        <v>6</v>
      </c>
      <c r="O7" s="4" t="s">
        <v>6</v>
      </c>
      <c r="P7" s="4" t="s">
        <v>6</v>
      </c>
      <c r="Q7" s="4" t="s">
        <v>7</v>
      </c>
      <c r="R7" s="4" t="s">
        <v>6</v>
      </c>
      <c r="S7" s="4" t="s">
        <v>6</v>
      </c>
      <c r="T7" s="4" t="s">
        <v>92</v>
      </c>
      <c r="U7" s="4" t="s">
        <v>6</v>
      </c>
      <c r="V7" s="4" t="s">
        <v>7</v>
      </c>
      <c r="W7" s="4" t="s">
        <v>6</v>
      </c>
      <c r="X7" s="4" t="s">
        <v>92</v>
      </c>
    </row>
    <row r="8" spans="1:25" ht="15.75" customHeight="1">
      <c r="A8" s="5">
        <v>7</v>
      </c>
      <c r="B8" s="6" t="s">
        <v>20</v>
      </c>
      <c r="C8" s="7" t="s">
        <v>39</v>
      </c>
      <c r="D8" s="4" t="s">
        <v>128</v>
      </c>
      <c r="E8" s="4" t="s">
        <v>6</v>
      </c>
      <c r="F8" s="4" t="s">
        <v>6</v>
      </c>
      <c r="G8" s="4" t="s">
        <v>7</v>
      </c>
      <c r="H8" s="4" t="s">
        <v>91</v>
      </c>
      <c r="I8" s="4" t="s">
        <v>92</v>
      </c>
      <c r="J8" s="4" t="s">
        <v>92</v>
      </c>
      <c r="K8" s="4" t="s">
        <v>7</v>
      </c>
      <c r="L8" s="4" t="s">
        <v>6</v>
      </c>
      <c r="M8" s="4" t="s">
        <v>7</v>
      </c>
      <c r="N8" s="4" t="s">
        <v>6</v>
      </c>
      <c r="O8" s="4" t="s">
        <v>92</v>
      </c>
      <c r="P8" s="4" t="s">
        <v>92</v>
      </c>
      <c r="Q8" s="4" t="s">
        <v>9</v>
      </c>
      <c r="R8" s="4" t="s">
        <v>92</v>
      </c>
      <c r="S8" s="4" t="s">
        <v>92</v>
      </c>
      <c r="T8" s="4" t="s">
        <v>6</v>
      </c>
      <c r="U8" s="4" t="s">
        <v>6</v>
      </c>
      <c r="V8" s="4" t="s">
        <v>7</v>
      </c>
      <c r="W8" s="4" t="s">
        <v>6</v>
      </c>
      <c r="X8" s="4" t="s">
        <v>6</v>
      </c>
    </row>
    <row r="9" spans="1:25" ht="13.2">
      <c r="A9" s="5">
        <v>8</v>
      </c>
      <c r="B9" s="6" t="s">
        <v>21</v>
      </c>
      <c r="C9" s="6" t="s">
        <v>11</v>
      </c>
      <c r="D9" s="4" t="s">
        <v>128</v>
      </c>
      <c r="E9" s="4" t="s">
        <v>6</v>
      </c>
      <c r="F9" s="4" t="s">
        <v>92</v>
      </c>
      <c r="G9" s="4" t="s">
        <v>6</v>
      </c>
      <c r="H9" s="4" t="s">
        <v>9</v>
      </c>
      <c r="I9" s="4" t="s">
        <v>92</v>
      </c>
      <c r="J9" s="4" t="s">
        <v>6</v>
      </c>
      <c r="K9" s="4" t="s">
        <v>7</v>
      </c>
      <c r="L9" s="4" t="s">
        <v>7</v>
      </c>
      <c r="M9" s="4" t="s">
        <v>7</v>
      </c>
      <c r="N9" s="4" t="s">
        <v>6</v>
      </c>
      <c r="O9" s="4" t="s">
        <v>92</v>
      </c>
      <c r="P9" s="4" t="s">
        <v>7</v>
      </c>
      <c r="Q9" s="4" t="s">
        <v>6</v>
      </c>
      <c r="R9" s="4" t="s">
        <v>6</v>
      </c>
      <c r="S9" s="4" t="s">
        <v>92</v>
      </c>
      <c r="T9" s="4" t="s">
        <v>92</v>
      </c>
      <c r="U9" s="4" t="s">
        <v>6</v>
      </c>
      <c r="V9" s="4" t="s">
        <v>7</v>
      </c>
      <c r="W9" s="4" t="s">
        <v>6</v>
      </c>
      <c r="X9" s="4" t="s">
        <v>92</v>
      </c>
    </row>
    <row r="10" spans="1:25" ht="13.2">
      <c r="A10" s="5">
        <v>9</v>
      </c>
      <c r="B10" s="6" t="s">
        <v>22</v>
      </c>
      <c r="C10" s="6" t="s">
        <v>23</v>
      </c>
      <c r="D10" s="4" t="s">
        <v>128</v>
      </c>
      <c r="E10" s="4" t="s">
        <v>92</v>
      </c>
      <c r="F10" s="4" t="s">
        <v>92</v>
      </c>
      <c r="G10" s="4" t="s">
        <v>9</v>
      </c>
      <c r="H10" s="4" t="s">
        <v>92</v>
      </c>
      <c r="I10" s="4" t="s">
        <v>9</v>
      </c>
      <c r="J10" s="4" t="s">
        <v>92</v>
      </c>
      <c r="K10" s="4" t="s">
        <v>7</v>
      </c>
      <c r="L10" s="4" t="s">
        <v>7</v>
      </c>
      <c r="M10" s="4" t="s">
        <v>7</v>
      </c>
      <c r="N10" s="4" t="s">
        <v>92</v>
      </c>
      <c r="O10" s="4" t="s">
        <v>92</v>
      </c>
      <c r="P10" s="4" t="s">
        <v>91</v>
      </c>
      <c r="Q10" s="4" t="s">
        <v>6</v>
      </c>
      <c r="R10" s="4" t="s">
        <v>7</v>
      </c>
      <c r="S10" s="4" t="s">
        <v>7</v>
      </c>
      <c r="T10" s="4" t="s">
        <v>92</v>
      </c>
      <c r="U10" s="4" t="s">
        <v>9</v>
      </c>
      <c r="V10" s="4" t="s">
        <v>7</v>
      </c>
      <c r="W10" s="4" t="s">
        <v>7</v>
      </c>
      <c r="X10" s="4" t="s">
        <v>92</v>
      </c>
    </row>
    <row r="11" spans="1:25" ht="15.75" customHeight="1">
      <c r="A11" s="5">
        <v>10</v>
      </c>
      <c r="B11" s="6" t="s">
        <v>24</v>
      </c>
      <c r="C11" s="6" t="s">
        <v>25</v>
      </c>
      <c r="D11" s="4" t="s">
        <v>131</v>
      </c>
      <c r="E11" s="4" t="s">
        <v>6</v>
      </c>
      <c r="F11" s="4" t="s">
        <v>7</v>
      </c>
      <c r="G11" s="4" t="s">
        <v>91</v>
      </c>
      <c r="H11" s="4" t="s">
        <v>9</v>
      </c>
      <c r="I11" s="4" t="s">
        <v>92</v>
      </c>
      <c r="J11" s="4" t="s">
        <v>6</v>
      </c>
      <c r="K11" s="4" t="s">
        <v>9</v>
      </c>
      <c r="L11" s="4" t="s">
        <v>92</v>
      </c>
      <c r="M11" s="4" t="s">
        <v>92</v>
      </c>
      <c r="N11" s="4" t="s">
        <v>92</v>
      </c>
      <c r="O11" s="4" t="s">
        <v>6</v>
      </c>
      <c r="P11" s="4" t="s">
        <v>6</v>
      </c>
      <c r="Q11" s="4" t="s">
        <v>92</v>
      </c>
      <c r="R11" s="4" t="s">
        <v>92</v>
      </c>
      <c r="S11" s="4" t="s">
        <v>92</v>
      </c>
      <c r="T11" s="4" t="s">
        <v>9</v>
      </c>
      <c r="U11" s="4" t="s">
        <v>92</v>
      </c>
      <c r="V11" s="4" t="s">
        <v>7</v>
      </c>
      <c r="W11" s="4" t="s">
        <v>6</v>
      </c>
      <c r="X11" s="4" t="s">
        <v>92</v>
      </c>
    </row>
    <row r="12" spans="1:25" ht="15.75" customHeight="1">
      <c r="A12" s="5">
        <v>11</v>
      </c>
      <c r="B12" s="6" t="s">
        <v>26</v>
      </c>
      <c r="C12" s="8" t="s">
        <v>88</v>
      </c>
      <c r="D12" s="4" t="s">
        <v>128</v>
      </c>
      <c r="E12" s="4" t="s">
        <v>6</v>
      </c>
      <c r="F12" s="4" t="s">
        <v>6</v>
      </c>
      <c r="G12" s="4" t="s">
        <v>92</v>
      </c>
      <c r="H12" s="4" t="s">
        <v>9</v>
      </c>
      <c r="I12" s="4" t="s">
        <v>6</v>
      </c>
      <c r="J12" s="4" t="s">
        <v>6</v>
      </c>
      <c r="K12" s="4" t="s">
        <v>7</v>
      </c>
      <c r="L12" s="4" t="s">
        <v>7</v>
      </c>
      <c r="M12" s="4" t="s">
        <v>92</v>
      </c>
      <c r="N12" s="4" t="s">
        <v>6</v>
      </c>
      <c r="O12" s="4" t="s">
        <v>92</v>
      </c>
      <c r="P12" s="4" t="s">
        <v>6</v>
      </c>
      <c r="Q12" s="4" t="s">
        <v>6</v>
      </c>
      <c r="R12" s="4" t="s">
        <v>6</v>
      </c>
      <c r="S12" s="4" t="s">
        <v>92</v>
      </c>
      <c r="T12" s="4" t="s">
        <v>92</v>
      </c>
      <c r="U12" s="4" t="s">
        <v>6</v>
      </c>
      <c r="V12" s="4" t="s">
        <v>7</v>
      </c>
      <c r="W12" s="4" t="s">
        <v>92</v>
      </c>
      <c r="X12" s="4" t="s">
        <v>92</v>
      </c>
    </row>
    <row r="13" spans="1:25" ht="15.75" customHeight="1">
      <c r="A13" s="5">
        <v>12</v>
      </c>
      <c r="B13" s="6" t="s">
        <v>27</v>
      </c>
      <c r="C13" s="6" t="s">
        <v>28</v>
      </c>
      <c r="D13" s="4" t="s">
        <v>129</v>
      </c>
      <c r="E13" s="4" t="s">
        <v>6</v>
      </c>
      <c r="F13" s="4" t="s">
        <v>7</v>
      </c>
      <c r="G13" s="4" t="s">
        <v>6</v>
      </c>
      <c r="H13" s="4" t="s">
        <v>92</v>
      </c>
      <c r="I13" s="4" t="s">
        <v>6</v>
      </c>
      <c r="J13" s="4" t="s">
        <v>6</v>
      </c>
      <c r="K13" s="4" t="s">
        <v>6</v>
      </c>
      <c r="L13" s="4" t="s">
        <v>6</v>
      </c>
      <c r="M13" s="4" t="s">
        <v>9</v>
      </c>
      <c r="N13" s="4" t="s">
        <v>6</v>
      </c>
      <c r="O13" s="4" t="s">
        <v>92</v>
      </c>
      <c r="P13" s="4" t="s">
        <v>6</v>
      </c>
      <c r="Q13" s="4" t="s">
        <v>6</v>
      </c>
      <c r="R13" s="4" t="s">
        <v>6</v>
      </c>
      <c r="S13" s="4" t="s">
        <v>6</v>
      </c>
      <c r="T13" s="4" t="s">
        <v>92</v>
      </c>
      <c r="U13" s="4" t="s">
        <v>6</v>
      </c>
      <c r="V13" s="4" t="s">
        <v>7</v>
      </c>
      <c r="W13" s="4" t="s">
        <v>6</v>
      </c>
      <c r="X13" s="4" t="s">
        <v>92</v>
      </c>
    </row>
    <row r="14" spans="1:25" ht="13.2">
      <c r="A14" s="5">
        <v>13</v>
      </c>
      <c r="B14" s="6" t="s">
        <v>29</v>
      </c>
      <c r="C14" s="6" t="s">
        <v>30</v>
      </c>
      <c r="D14" s="4" t="s">
        <v>129</v>
      </c>
      <c r="E14" s="4" t="s">
        <v>7</v>
      </c>
      <c r="F14" s="4" t="s">
        <v>7</v>
      </c>
      <c r="G14" s="4" t="s">
        <v>6</v>
      </c>
      <c r="H14" s="4" t="s">
        <v>6</v>
      </c>
      <c r="I14" s="4" t="s">
        <v>6</v>
      </c>
      <c r="J14" s="4" t="s">
        <v>7</v>
      </c>
      <c r="K14" s="4" t="s">
        <v>7</v>
      </c>
      <c r="L14" s="4" t="s">
        <v>9</v>
      </c>
      <c r="M14" s="4" t="s">
        <v>92</v>
      </c>
      <c r="N14" s="4" t="s">
        <v>6</v>
      </c>
      <c r="O14" s="4" t="s">
        <v>92</v>
      </c>
      <c r="P14" s="4" t="s">
        <v>6</v>
      </c>
      <c r="Q14" s="4" t="s">
        <v>6</v>
      </c>
      <c r="R14" s="4" t="s">
        <v>92</v>
      </c>
      <c r="S14" s="4" t="s">
        <v>6</v>
      </c>
      <c r="T14" s="4" t="s">
        <v>6</v>
      </c>
      <c r="U14" s="4" t="s">
        <v>6</v>
      </c>
      <c r="V14" s="4" t="s">
        <v>7</v>
      </c>
      <c r="W14" s="4" t="s">
        <v>6</v>
      </c>
      <c r="X14" s="4" t="s">
        <v>92</v>
      </c>
    </row>
    <row r="15" spans="1:25" ht="15.75" customHeight="1">
      <c r="A15" s="5">
        <v>14</v>
      </c>
      <c r="B15" s="6" t="s">
        <v>31</v>
      </c>
      <c r="C15" s="6" t="s">
        <v>32</v>
      </c>
      <c r="D15" s="4" t="s">
        <v>129</v>
      </c>
      <c r="E15" s="4" t="s">
        <v>6</v>
      </c>
      <c r="F15" s="4" t="s">
        <v>7</v>
      </c>
      <c r="G15" s="4" t="s">
        <v>92</v>
      </c>
      <c r="H15" s="4" t="s">
        <v>91</v>
      </c>
      <c r="I15" s="4" t="s">
        <v>92</v>
      </c>
      <c r="J15" s="4" t="s">
        <v>6</v>
      </c>
      <c r="K15" s="4" t="s">
        <v>6</v>
      </c>
      <c r="L15" s="4" t="s">
        <v>9</v>
      </c>
      <c r="M15" s="4" t="s">
        <v>6</v>
      </c>
      <c r="N15" s="4" t="s">
        <v>92</v>
      </c>
      <c r="O15" s="4" t="s">
        <v>6</v>
      </c>
      <c r="P15" s="4" t="s">
        <v>92</v>
      </c>
      <c r="Q15" s="4" t="s">
        <v>6</v>
      </c>
      <c r="R15" s="4" t="s">
        <v>6</v>
      </c>
      <c r="S15" s="4" t="s">
        <v>6</v>
      </c>
      <c r="T15" s="4" t="s">
        <v>92</v>
      </c>
      <c r="U15" s="4" t="s">
        <v>92</v>
      </c>
      <c r="V15" s="4" t="s">
        <v>6</v>
      </c>
      <c r="W15" s="4" t="s">
        <v>6</v>
      </c>
      <c r="X15" s="4" t="s">
        <v>7</v>
      </c>
    </row>
    <row r="16" spans="1:25" ht="13.2">
      <c r="A16" s="5">
        <v>15</v>
      </c>
      <c r="B16" s="6" t="s">
        <v>33</v>
      </c>
      <c r="C16" s="6" t="s">
        <v>34</v>
      </c>
      <c r="D16" s="4" t="s">
        <v>129</v>
      </c>
      <c r="E16" s="4" t="s">
        <v>7</v>
      </c>
      <c r="F16" s="4" t="s">
        <v>6</v>
      </c>
      <c r="G16" s="4" t="s">
        <v>6</v>
      </c>
      <c r="H16" s="4" t="s">
        <v>91</v>
      </c>
      <c r="I16" s="4" t="s">
        <v>92</v>
      </c>
      <c r="J16" s="4" t="s">
        <v>7</v>
      </c>
      <c r="K16" s="4" t="s">
        <v>7</v>
      </c>
      <c r="L16" s="4" t="s">
        <v>92</v>
      </c>
      <c r="M16" s="4" t="s">
        <v>6</v>
      </c>
      <c r="N16" s="4" t="s">
        <v>7</v>
      </c>
      <c r="O16" s="4" t="s">
        <v>6</v>
      </c>
      <c r="P16" s="4" t="s">
        <v>92</v>
      </c>
      <c r="Q16" s="4" t="s">
        <v>6</v>
      </c>
      <c r="R16" s="4" t="s">
        <v>6</v>
      </c>
      <c r="S16" s="4" t="s">
        <v>6</v>
      </c>
      <c r="T16" s="4" t="s">
        <v>92</v>
      </c>
      <c r="U16" s="4" t="s">
        <v>6</v>
      </c>
      <c r="V16" s="4" t="s">
        <v>6</v>
      </c>
      <c r="W16" s="4" t="s">
        <v>6</v>
      </c>
      <c r="X16" s="4" t="s">
        <v>7</v>
      </c>
    </row>
    <row r="17" spans="1:24" ht="13.2">
      <c r="A17" s="5">
        <v>16</v>
      </c>
      <c r="B17" s="6" t="s">
        <v>35</v>
      </c>
      <c r="C17" s="6" t="s">
        <v>36</v>
      </c>
      <c r="D17" s="4" t="s">
        <v>128</v>
      </c>
      <c r="E17" s="4" t="s">
        <v>6</v>
      </c>
      <c r="F17" s="4" t="s">
        <v>6</v>
      </c>
      <c r="G17" s="4" t="s">
        <v>6</v>
      </c>
      <c r="H17" s="4" t="s">
        <v>91</v>
      </c>
      <c r="I17" s="4" t="s">
        <v>6</v>
      </c>
      <c r="J17" s="4" t="s">
        <v>7</v>
      </c>
      <c r="K17" s="4" t="s">
        <v>7</v>
      </c>
      <c r="L17" s="4" t="s">
        <v>6</v>
      </c>
      <c r="M17" s="4" t="s">
        <v>6</v>
      </c>
      <c r="N17" s="4" t="s">
        <v>92</v>
      </c>
      <c r="O17" s="4" t="s">
        <v>6</v>
      </c>
      <c r="P17" s="4" t="s">
        <v>6</v>
      </c>
      <c r="Q17" s="4" t="s">
        <v>6</v>
      </c>
      <c r="R17" s="4" t="s">
        <v>6</v>
      </c>
      <c r="S17" s="4" t="s">
        <v>6</v>
      </c>
      <c r="T17" s="4" t="s">
        <v>92</v>
      </c>
      <c r="U17" s="4" t="s">
        <v>6</v>
      </c>
      <c r="V17" s="4" t="s">
        <v>7</v>
      </c>
      <c r="W17" s="4" t="s">
        <v>92</v>
      </c>
      <c r="X17" s="4" t="s">
        <v>6</v>
      </c>
    </row>
    <row r="18" spans="1:24" ht="15.75" customHeight="1">
      <c r="A18" s="5">
        <v>17</v>
      </c>
      <c r="B18" s="6" t="s">
        <v>37</v>
      </c>
      <c r="C18" s="7" t="s">
        <v>85</v>
      </c>
      <c r="D18" s="4" t="s">
        <v>128</v>
      </c>
      <c r="E18" s="4" t="s">
        <v>7</v>
      </c>
      <c r="F18" s="4" t="s">
        <v>9</v>
      </c>
      <c r="G18" s="4" t="s">
        <v>6</v>
      </c>
      <c r="H18" s="4" t="s">
        <v>92</v>
      </c>
      <c r="I18" s="4" t="s">
        <v>92</v>
      </c>
      <c r="J18" s="4" t="s">
        <v>92</v>
      </c>
      <c r="K18" s="4" t="s">
        <v>92</v>
      </c>
      <c r="L18" s="4" t="s">
        <v>6</v>
      </c>
      <c r="M18" s="4" t="s">
        <v>6</v>
      </c>
      <c r="N18" s="4" t="s">
        <v>9</v>
      </c>
      <c r="O18" s="4" t="s">
        <v>7</v>
      </c>
      <c r="P18" s="4" t="s">
        <v>91</v>
      </c>
      <c r="Q18" s="4" t="s">
        <v>92</v>
      </c>
      <c r="R18" s="4" t="s">
        <v>125</v>
      </c>
      <c r="S18" s="4" t="s">
        <v>125</v>
      </c>
      <c r="T18" s="4" t="s">
        <v>91</v>
      </c>
      <c r="U18" s="4" t="s">
        <v>125</v>
      </c>
      <c r="V18" s="4" t="s">
        <v>6</v>
      </c>
      <c r="W18" s="4" t="s">
        <v>125</v>
      </c>
      <c r="X18" s="4" t="s">
        <v>92</v>
      </c>
    </row>
    <row r="19" spans="1:24" ht="13.2">
      <c r="A19" s="5">
        <v>18</v>
      </c>
      <c r="B19" s="7" t="s">
        <v>86</v>
      </c>
      <c r="C19" s="6" t="s">
        <v>11</v>
      </c>
      <c r="D19" s="4" t="s">
        <v>131</v>
      </c>
      <c r="E19" s="4" t="s">
        <v>6</v>
      </c>
      <c r="F19" s="4" t="s">
        <v>6</v>
      </c>
      <c r="G19" s="4" t="s">
        <v>92</v>
      </c>
      <c r="H19" s="4" t="s">
        <v>92</v>
      </c>
      <c r="I19" s="4" t="s">
        <v>6</v>
      </c>
      <c r="J19" s="4" t="s">
        <v>7</v>
      </c>
      <c r="K19" s="4" t="s">
        <v>6</v>
      </c>
      <c r="L19" s="4" t="s">
        <v>7</v>
      </c>
      <c r="M19" s="4" t="s">
        <v>7</v>
      </c>
      <c r="N19" s="4" t="s">
        <v>6</v>
      </c>
      <c r="O19" s="4" t="s">
        <v>6</v>
      </c>
      <c r="P19" s="4" t="s">
        <v>6</v>
      </c>
      <c r="Q19" s="4" t="s">
        <v>125</v>
      </c>
      <c r="R19" s="4" t="s">
        <v>6</v>
      </c>
      <c r="S19" s="4" t="s">
        <v>6</v>
      </c>
      <c r="T19" s="4" t="s">
        <v>92</v>
      </c>
      <c r="U19" s="4" t="s">
        <v>6</v>
      </c>
      <c r="V19" s="4" t="s">
        <v>6</v>
      </c>
      <c r="W19" s="4" t="s">
        <v>6</v>
      </c>
      <c r="X19" s="4" t="s">
        <v>7</v>
      </c>
    </row>
    <row r="20" spans="1:24" ht="15.75" customHeight="1">
      <c r="A20" s="5">
        <v>19</v>
      </c>
      <c r="B20" s="6" t="s">
        <v>38</v>
      </c>
      <c r="C20" s="6" t="s">
        <v>39</v>
      </c>
      <c r="D20" s="4" t="s">
        <v>129</v>
      </c>
      <c r="E20" s="4" t="s">
        <v>92</v>
      </c>
      <c r="F20" s="4" t="s">
        <v>6</v>
      </c>
      <c r="G20" s="4" t="s">
        <v>6</v>
      </c>
      <c r="H20" s="4" t="s">
        <v>6</v>
      </c>
      <c r="I20" s="4" t="s">
        <v>92</v>
      </c>
      <c r="J20" s="4" t="s">
        <v>92</v>
      </c>
      <c r="K20" s="4" t="s">
        <v>6</v>
      </c>
      <c r="L20" s="4" t="s">
        <v>6</v>
      </c>
      <c r="M20" s="4" t="s">
        <v>6</v>
      </c>
      <c r="N20" s="4" t="s">
        <v>6</v>
      </c>
      <c r="O20" s="4" t="s">
        <v>6</v>
      </c>
      <c r="P20" s="4" t="s">
        <v>92</v>
      </c>
      <c r="Q20" s="4" t="s">
        <v>92</v>
      </c>
      <c r="R20" s="4" t="s">
        <v>6</v>
      </c>
      <c r="S20" s="4" t="s">
        <v>6</v>
      </c>
      <c r="T20" s="4" t="s">
        <v>92</v>
      </c>
      <c r="U20" s="4" t="s">
        <v>92</v>
      </c>
      <c r="V20" s="4" t="s">
        <v>6</v>
      </c>
      <c r="W20" s="4" t="s">
        <v>92</v>
      </c>
      <c r="X20" s="4" t="s">
        <v>6</v>
      </c>
    </row>
    <row r="21" spans="1:24" ht="15.75" customHeight="1">
      <c r="A21" s="5">
        <v>20</v>
      </c>
      <c r="B21" s="6" t="s">
        <v>40</v>
      </c>
      <c r="C21" s="7" t="s">
        <v>59</v>
      </c>
      <c r="D21" s="4" t="s">
        <v>128</v>
      </c>
      <c r="E21" s="4" t="s">
        <v>92</v>
      </c>
      <c r="F21" s="4" t="s">
        <v>6</v>
      </c>
      <c r="G21" s="4" t="s">
        <v>92</v>
      </c>
      <c r="H21" s="4" t="s">
        <v>9</v>
      </c>
      <c r="I21" s="4" t="s">
        <v>6</v>
      </c>
      <c r="J21" s="4" t="s">
        <v>6</v>
      </c>
      <c r="K21" s="4" t="s">
        <v>7</v>
      </c>
      <c r="L21" s="4" t="s">
        <v>7</v>
      </c>
      <c r="M21" s="4" t="s">
        <v>7</v>
      </c>
      <c r="N21" s="4" t="s">
        <v>6</v>
      </c>
      <c r="O21" s="4" t="s">
        <v>7</v>
      </c>
      <c r="P21" s="4" t="s">
        <v>6</v>
      </c>
      <c r="Q21" s="4" t="s">
        <v>125</v>
      </c>
      <c r="R21" s="4" t="s">
        <v>6</v>
      </c>
      <c r="S21" s="4" t="s">
        <v>125</v>
      </c>
      <c r="T21" s="4" t="s">
        <v>6</v>
      </c>
      <c r="U21" s="4" t="s">
        <v>6</v>
      </c>
      <c r="V21" s="4" t="s">
        <v>7</v>
      </c>
      <c r="W21" s="4" t="s">
        <v>6</v>
      </c>
      <c r="X21" s="4" t="s">
        <v>6</v>
      </c>
    </row>
    <row r="22" spans="1:24" ht="13.2">
      <c r="A22" s="5">
        <v>21</v>
      </c>
      <c r="B22" s="9" t="s">
        <v>41</v>
      </c>
      <c r="C22" s="7" t="s">
        <v>87</v>
      </c>
      <c r="D22" s="4" t="s">
        <v>129</v>
      </c>
      <c r="E22" s="4" t="s">
        <v>92</v>
      </c>
      <c r="F22" s="4" t="s">
        <v>6</v>
      </c>
      <c r="G22" s="4" t="s">
        <v>9</v>
      </c>
      <c r="H22" s="4" t="s">
        <v>6</v>
      </c>
      <c r="I22" s="4" t="s">
        <v>92</v>
      </c>
      <c r="J22" s="4" t="s">
        <v>7</v>
      </c>
      <c r="K22" s="4" t="s">
        <v>6</v>
      </c>
      <c r="L22" s="4" t="s">
        <v>7</v>
      </c>
      <c r="M22" s="4" t="s">
        <v>7</v>
      </c>
      <c r="N22" s="4" t="s">
        <v>6</v>
      </c>
      <c r="O22" s="4" t="s">
        <v>7</v>
      </c>
      <c r="P22" s="4" t="s">
        <v>6</v>
      </c>
      <c r="Q22" s="4" t="s">
        <v>92</v>
      </c>
      <c r="R22" s="4" t="s">
        <v>6</v>
      </c>
      <c r="S22" s="4" t="s">
        <v>6</v>
      </c>
      <c r="T22" s="4" t="s">
        <v>6</v>
      </c>
      <c r="U22" s="4" t="s">
        <v>6</v>
      </c>
      <c r="V22" s="4" t="s">
        <v>7</v>
      </c>
      <c r="W22" s="4" t="s">
        <v>6</v>
      </c>
      <c r="X22" s="4" t="s">
        <v>7</v>
      </c>
    </row>
    <row r="23" spans="1:24" ht="13.2">
      <c r="A23" s="5">
        <v>22</v>
      </c>
      <c r="B23" s="6" t="s">
        <v>42</v>
      </c>
      <c r="C23" s="7" t="s">
        <v>89</v>
      </c>
      <c r="D23" s="4" t="s">
        <v>128</v>
      </c>
      <c r="E23" s="4" t="s">
        <v>9</v>
      </c>
      <c r="F23" s="4" t="s">
        <v>6</v>
      </c>
      <c r="G23" s="4" t="s">
        <v>6</v>
      </c>
      <c r="H23" s="4" t="s">
        <v>92</v>
      </c>
      <c r="I23" s="4" t="s">
        <v>9</v>
      </c>
      <c r="J23" s="4" t="s">
        <v>7</v>
      </c>
      <c r="K23" s="4" t="s">
        <v>6</v>
      </c>
      <c r="L23" s="4" t="s">
        <v>7</v>
      </c>
      <c r="M23" s="4" t="s">
        <v>7</v>
      </c>
      <c r="N23" s="4" t="s">
        <v>6</v>
      </c>
      <c r="O23" s="4" t="s">
        <v>6</v>
      </c>
      <c r="P23" s="4" t="s">
        <v>6</v>
      </c>
      <c r="Q23" s="4" t="s">
        <v>6</v>
      </c>
      <c r="R23" s="4" t="s">
        <v>6</v>
      </c>
      <c r="S23" s="4" t="s">
        <v>6</v>
      </c>
      <c r="T23" s="4" t="s">
        <v>92</v>
      </c>
      <c r="U23" s="4" t="s">
        <v>6</v>
      </c>
      <c r="V23" s="4" t="s">
        <v>6</v>
      </c>
      <c r="W23" s="4" t="s">
        <v>92</v>
      </c>
      <c r="X23" s="4" t="s">
        <v>7</v>
      </c>
    </row>
    <row r="24" spans="1:24" ht="13.2">
      <c r="A24" s="5">
        <v>23</v>
      </c>
      <c r="B24" s="6" t="s">
        <v>44</v>
      </c>
      <c r="C24" s="6" t="s">
        <v>43</v>
      </c>
      <c r="D24" s="4" t="s">
        <v>129</v>
      </c>
      <c r="E24" s="4" t="s">
        <v>9</v>
      </c>
      <c r="F24" s="4" t="s">
        <v>7</v>
      </c>
      <c r="G24" s="4" t="s">
        <v>6</v>
      </c>
      <c r="H24" s="4" t="s">
        <v>6</v>
      </c>
      <c r="I24" s="4" t="s">
        <v>92</v>
      </c>
      <c r="J24" s="4" t="s">
        <v>7</v>
      </c>
      <c r="K24" s="4" t="s">
        <v>7</v>
      </c>
      <c r="L24" s="4" t="s">
        <v>7</v>
      </c>
      <c r="M24" s="4" t="s">
        <v>7</v>
      </c>
      <c r="N24" s="4" t="s">
        <v>6</v>
      </c>
      <c r="O24" s="4" t="s">
        <v>6</v>
      </c>
      <c r="P24" s="4" t="s">
        <v>6</v>
      </c>
      <c r="Q24" s="4" t="s">
        <v>6</v>
      </c>
      <c r="R24" s="4" t="s">
        <v>92</v>
      </c>
      <c r="S24" s="4" t="s">
        <v>125</v>
      </c>
      <c r="T24" s="4" t="s">
        <v>6</v>
      </c>
      <c r="U24" s="4" t="s">
        <v>6</v>
      </c>
      <c r="V24" s="4" t="s">
        <v>7</v>
      </c>
      <c r="W24" s="4" t="s">
        <v>125</v>
      </c>
      <c r="X24" s="5" t="s">
        <v>6</v>
      </c>
    </row>
    <row r="25" spans="1:24" ht="13.2">
      <c r="A25" s="5">
        <v>24</v>
      </c>
      <c r="B25" s="7" t="s">
        <v>45</v>
      </c>
      <c r="C25" s="6" t="s">
        <v>43</v>
      </c>
      <c r="D25" s="4" t="s">
        <v>131</v>
      </c>
      <c r="E25" s="4" t="s">
        <v>9</v>
      </c>
      <c r="F25" s="4" t="s">
        <v>6</v>
      </c>
      <c r="G25" s="4" t="s">
        <v>91</v>
      </c>
      <c r="H25" s="4" t="s">
        <v>91</v>
      </c>
      <c r="I25" s="4" t="s">
        <v>9</v>
      </c>
      <c r="J25" s="4" t="s">
        <v>7</v>
      </c>
      <c r="K25" s="4" t="s">
        <v>7</v>
      </c>
      <c r="L25" s="4" t="s">
        <v>7</v>
      </c>
      <c r="M25" s="4" t="s">
        <v>9</v>
      </c>
      <c r="N25" s="4" t="s">
        <v>6</v>
      </c>
      <c r="O25" s="4" t="s">
        <v>6</v>
      </c>
      <c r="P25" s="4" t="s">
        <v>6</v>
      </c>
      <c r="Q25" s="4" t="s">
        <v>6</v>
      </c>
      <c r="R25" s="4" t="s">
        <v>6</v>
      </c>
      <c r="S25" s="4" t="s">
        <v>6</v>
      </c>
      <c r="T25" s="4" t="s">
        <v>6</v>
      </c>
      <c r="U25" s="4" t="s">
        <v>6</v>
      </c>
      <c r="V25" s="4" t="s">
        <v>7</v>
      </c>
      <c r="W25" s="4" t="s">
        <v>6</v>
      </c>
      <c r="X25" s="4" t="s">
        <v>7</v>
      </c>
    </row>
    <row r="26" spans="1:24" ht="13.2">
      <c r="A26" s="5">
        <v>25</v>
      </c>
      <c r="B26" s="6" t="s">
        <v>46</v>
      </c>
      <c r="C26" s="7" t="s">
        <v>87</v>
      </c>
      <c r="D26" s="4" t="s">
        <v>130</v>
      </c>
      <c r="E26" s="4" t="s">
        <v>9</v>
      </c>
      <c r="F26" s="4" t="s">
        <v>7</v>
      </c>
      <c r="G26" s="4" t="s">
        <v>92</v>
      </c>
      <c r="H26" s="4" t="s">
        <v>7</v>
      </c>
      <c r="I26" s="4" t="s">
        <v>6</v>
      </c>
      <c r="J26" s="4" t="s">
        <v>7</v>
      </c>
      <c r="K26" s="4" t="s">
        <v>7</v>
      </c>
      <c r="L26" s="4" t="s">
        <v>6</v>
      </c>
      <c r="M26" s="4" t="s">
        <v>7</v>
      </c>
      <c r="N26" s="4" t="s">
        <v>6</v>
      </c>
      <c r="O26" s="4" t="s">
        <v>6</v>
      </c>
      <c r="P26" s="4" t="s">
        <v>7</v>
      </c>
      <c r="Q26" s="4" t="s">
        <v>6</v>
      </c>
      <c r="R26" s="4" t="s">
        <v>6</v>
      </c>
      <c r="S26" s="4" t="s">
        <v>125</v>
      </c>
      <c r="T26" s="4" t="s">
        <v>92</v>
      </c>
      <c r="U26" s="4" t="s">
        <v>6</v>
      </c>
      <c r="V26" s="4" t="s">
        <v>6</v>
      </c>
      <c r="W26" s="4" t="s">
        <v>6</v>
      </c>
      <c r="X26" s="4" t="s">
        <v>7</v>
      </c>
    </row>
    <row r="27" spans="1:24" ht="13.2">
      <c r="A27" s="5">
        <v>26</v>
      </c>
      <c r="B27" s="6" t="s">
        <v>48</v>
      </c>
      <c r="C27" s="6" t="s">
        <v>49</v>
      </c>
      <c r="D27" s="4" t="s">
        <v>129</v>
      </c>
      <c r="E27" s="4" t="s">
        <v>92</v>
      </c>
      <c r="F27" s="4" t="s">
        <v>6</v>
      </c>
      <c r="G27" s="4" t="s">
        <v>6</v>
      </c>
      <c r="H27" s="4" t="s">
        <v>6</v>
      </c>
      <c r="I27" s="4" t="s">
        <v>92</v>
      </c>
      <c r="J27" s="4" t="s">
        <v>7</v>
      </c>
      <c r="K27" s="4" t="s">
        <v>7</v>
      </c>
      <c r="L27" s="4" t="s">
        <v>7</v>
      </c>
      <c r="M27" s="4" t="s">
        <v>7</v>
      </c>
      <c r="N27" s="4" t="s">
        <v>6</v>
      </c>
      <c r="O27" s="4" t="s">
        <v>6</v>
      </c>
      <c r="P27" s="4" t="s">
        <v>6</v>
      </c>
      <c r="Q27" s="4" t="s">
        <v>6</v>
      </c>
      <c r="R27" s="4" t="s">
        <v>7</v>
      </c>
      <c r="S27" s="4" t="s">
        <v>125</v>
      </c>
      <c r="T27" s="4" t="s">
        <v>6</v>
      </c>
      <c r="U27" s="4" t="s">
        <v>7</v>
      </c>
      <c r="V27" s="4" t="s">
        <v>7</v>
      </c>
      <c r="W27" s="4" t="s">
        <v>6</v>
      </c>
      <c r="X27" s="4" t="s">
        <v>6</v>
      </c>
    </row>
    <row r="28" spans="1:24" ht="15.75" customHeight="1">
      <c r="A28" s="5">
        <v>27</v>
      </c>
      <c r="B28" s="6" t="s">
        <v>50</v>
      </c>
      <c r="C28" s="6" t="s">
        <v>51</v>
      </c>
      <c r="D28" s="4" t="s">
        <v>129</v>
      </c>
      <c r="E28" s="4" t="s">
        <v>9</v>
      </c>
      <c r="F28" s="4" t="s">
        <v>7</v>
      </c>
      <c r="G28" s="4" t="s">
        <v>92</v>
      </c>
      <c r="H28" s="4" t="s">
        <v>92</v>
      </c>
      <c r="I28" s="4" t="s">
        <v>92</v>
      </c>
      <c r="J28" s="4" t="s">
        <v>6</v>
      </c>
      <c r="K28" s="4" t="s">
        <v>9</v>
      </c>
      <c r="L28" s="4" t="s">
        <v>6</v>
      </c>
      <c r="M28" s="4" t="s">
        <v>7</v>
      </c>
      <c r="N28" s="4" t="s">
        <v>6</v>
      </c>
      <c r="O28" s="4" t="s">
        <v>6</v>
      </c>
      <c r="P28" s="4" t="s">
        <v>6</v>
      </c>
      <c r="Q28" s="4" t="s">
        <v>6</v>
      </c>
      <c r="R28" s="4" t="s">
        <v>6</v>
      </c>
      <c r="S28" s="4" t="s">
        <v>92</v>
      </c>
      <c r="T28" s="4" t="s">
        <v>92</v>
      </c>
      <c r="U28" s="4" t="s">
        <v>92</v>
      </c>
      <c r="V28" s="4" t="s">
        <v>7</v>
      </c>
      <c r="W28" s="4" t="s">
        <v>6</v>
      </c>
      <c r="X28" s="4" t="s">
        <v>6</v>
      </c>
    </row>
    <row r="29" spans="1:24" ht="15.75" customHeight="1">
      <c r="A29" s="5">
        <v>28</v>
      </c>
      <c r="B29" s="6" t="s">
        <v>52</v>
      </c>
      <c r="C29" s="6" t="s">
        <v>53</v>
      </c>
      <c r="D29" s="4" t="s">
        <v>66</v>
      </c>
      <c r="E29" s="4" t="s">
        <v>7</v>
      </c>
      <c r="F29" s="4" t="s">
        <v>7</v>
      </c>
      <c r="G29" s="4" t="s">
        <v>9</v>
      </c>
      <c r="H29" s="4" t="s">
        <v>7</v>
      </c>
      <c r="I29" s="4" t="s">
        <v>9</v>
      </c>
      <c r="J29" s="4" t="s">
        <v>6</v>
      </c>
      <c r="K29" s="4" t="s">
        <v>7</v>
      </c>
      <c r="L29" s="4" t="s">
        <v>6</v>
      </c>
      <c r="M29" s="4" t="s">
        <v>6</v>
      </c>
      <c r="N29" s="4" t="s">
        <v>92</v>
      </c>
      <c r="O29" s="4" t="s">
        <v>6</v>
      </c>
      <c r="P29" s="4" t="s">
        <v>6</v>
      </c>
      <c r="Q29" s="4" t="s">
        <v>6</v>
      </c>
      <c r="R29" s="4" t="s">
        <v>6</v>
      </c>
      <c r="S29" s="4" t="s">
        <v>7</v>
      </c>
      <c r="T29" s="4" t="s">
        <v>92</v>
      </c>
      <c r="U29" s="4" t="s">
        <v>6</v>
      </c>
      <c r="V29" s="4" t="s">
        <v>6</v>
      </c>
      <c r="W29" s="4" t="s">
        <v>6</v>
      </c>
      <c r="X29" s="4" t="s">
        <v>7</v>
      </c>
    </row>
    <row r="30" spans="1:24" ht="15.75" customHeight="1">
      <c r="A30" s="5">
        <v>29</v>
      </c>
      <c r="B30" s="6" t="s">
        <v>54</v>
      </c>
      <c r="C30" s="6" t="s">
        <v>49</v>
      </c>
      <c r="D30" s="4" t="s">
        <v>129</v>
      </c>
      <c r="E30" s="4" t="s">
        <v>92</v>
      </c>
      <c r="F30" s="4" t="s">
        <v>92</v>
      </c>
      <c r="G30" s="4" t="s">
        <v>6</v>
      </c>
      <c r="H30" s="4" t="s">
        <v>6</v>
      </c>
      <c r="I30" s="4" t="s">
        <v>6</v>
      </c>
      <c r="J30" s="4" t="s">
        <v>6</v>
      </c>
      <c r="K30" s="4" t="s">
        <v>6</v>
      </c>
      <c r="L30" s="4" t="s">
        <v>7</v>
      </c>
      <c r="M30" s="4" t="s">
        <v>7</v>
      </c>
      <c r="N30" s="4" t="s">
        <v>6</v>
      </c>
      <c r="O30" s="4" t="s">
        <v>92</v>
      </c>
      <c r="P30" s="4" t="s">
        <v>6</v>
      </c>
      <c r="Q30" s="4" t="s">
        <v>92</v>
      </c>
      <c r="R30" s="4" t="s">
        <v>6</v>
      </c>
      <c r="S30" s="4" t="s">
        <v>6</v>
      </c>
      <c r="T30" s="4" t="s">
        <v>6</v>
      </c>
      <c r="U30" s="4" t="s">
        <v>6</v>
      </c>
      <c r="V30" s="4" t="s">
        <v>7</v>
      </c>
      <c r="W30" s="4" t="s">
        <v>125</v>
      </c>
      <c r="X30" s="4" t="s">
        <v>6</v>
      </c>
    </row>
    <row r="31" spans="1:24" ht="15.75" customHeight="1">
      <c r="A31" s="5">
        <v>30</v>
      </c>
      <c r="B31" s="6" t="s">
        <v>54</v>
      </c>
      <c r="C31" s="6" t="s">
        <v>55</v>
      </c>
      <c r="D31" s="4" t="s">
        <v>128</v>
      </c>
      <c r="E31" s="4" t="s">
        <v>7</v>
      </c>
      <c r="F31" s="4" t="s">
        <v>6</v>
      </c>
      <c r="G31" s="4" t="s">
        <v>6</v>
      </c>
      <c r="H31" s="4" t="s">
        <v>7</v>
      </c>
      <c r="I31" s="4" t="s">
        <v>92</v>
      </c>
      <c r="J31" s="4" t="s">
        <v>6</v>
      </c>
      <c r="K31" s="4" t="s">
        <v>7</v>
      </c>
      <c r="L31" s="4" t="s">
        <v>92</v>
      </c>
      <c r="M31" s="4" t="s">
        <v>6</v>
      </c>
      <c r="N31" s="4" t="s">
        <v>6</v>
      </c>
      <c r="O31" s="4" t="s">
        <v>6</v>
      </c>
      <c r="P31" s="4" t="s">
        <v>92</v>
      </c>
      <c r="Q31" s="4" t="s">
        <v>92</v>
      </c>
      <c r="R31" s="4" t="s">
        <v>6</v>
      </c>
      <c r="S31" s="4" t="s">
        <v>7</v>
      </c>
      <c r="T31" s="4" t="s">
        <v>92</v>
      </c>
      <c r="U31" s="4" t="s">
        <v>6</v>
      </c>
      <c r="V31" s="4" t="s">
        <v>92</v>
      </c>
      <c r="W31" s="4" t="s">
        <v>6</v>
      </c>
      <c r="X31" s="4" t="s">
        <v>92</v>
      </c>
    </row>
    <row r="32" spans="1:24" ht="15.75" customHeight="1">
      <c r="A32" s="5">
        <v>31</v>
      </c>
      <c r="B32" s="6" t="s">
        <v>56</v>
      </c>
      <c r="C32" s="6" t="s">
        <v>59</v>
      </c>
      <c r="D32" s="4" t="s">
        <v>129</v>
      </c>
      <c r="E32" s="4" t="s">
        <v>92</v>
      </c>
      <c r="F32" s="4" t="s">
        <v>7</v>
      </c>
      <c r="G32" s="4" t="s">
        <v>92</v>
      </c>
      <c r="H32" s="4" t="s">
        <v>6</v>
      </c>
      <c r="I32" s="4" t="s">
        <v>6</v>
      </c>
      <c r="J32" s="4" t="s">
        <v>6</v>
      </c>
      <c r="K32" s="4" t="s">
        <v>7</v>
      </c>
      <c r="L32" s="4" t="s">
        <v>6</v>
      </c>
      <c r="M32" s="4" t="s">
        <v>7</v>
      </c>
      <c r="N32" s="4" t="s">
        <v>6</v>
      </c>
      <c r="O32" s="4" t="s">
        <v>92</v>
      </c>
      <c r="P32" s="4" t="s">
        <v>6</v>
      </c>
      <c r="Q32" s="4" t="s">
        <v>6</v>
      </c>
      <c r="R32" s="4" t="s">
        <v>6</v>
      </c>
      <c r="S32" s="4" t="s">
        <v>125</v>
      </c>
      <c r="T32" s="4" t="s">
        <v>92</v>
      </c>
      <c r="U32" s="4" t="s">
        <v>125</v>
      </c>
      <c r="V32" s="4" t="s">
        <v>6</v>
      </c>
      <c r="W32" s="4" t="s">
        <v>6</v>
      </c>
      <c r="X32" s="4" t="s">
        <v>6</v>
      </c>
    </row>
    <row r="33" spans="1:24" ht="15.75" customHeight="1">
      <c r="A33" s="5">
        <v>32</v>
      </c>
      <c r="B33" s="9" t="s">
        <v>57</v>
      </c>
      <c r="C33" s="6" t="s">
        <v>51</v>
      </c>
      <c r="D33" s="4" t="s">
        <v>129</v>
      </c>
      <c r="E33" s="4" t="s">
        <v>7</v>
      </c>
      <c r="F33" s="4" t="s">
        <v>7</v>
      </c>
      <c r="G33" s="4" t="s">
        <v>92</v>
      </c>
      <c r="H33" s="4" t="s">
        <v>92</v>
      </c>
      <c r="I33" s="4" t="s">
        <v>92</v>
      </c>
      <c r="J33" s="4" t="s">
        <v>6</v>
      </c>
      <c r="K33" s="4" t="s">
        <v>7</v>
      </c>
      <c r="L33" s="4" t="s">
        <v>92</v>
      </c>
      <c r="M33" s="4" t="s">
        <v>6</v>
      </c>
      <c r="N33" s="4" t="s">
        <v>6</v>
      </c>
      <c r="O33" s="4" t="s">
        <v>92</v>
      </c>
      <c r="P33" s="4" t="s">
        <v>92</v>
      </c>
      <c r="Q33" s="4" t="s">
        <v>6</v>
      </c>
      <c r="R33" s="4" t="s">
        <v>6</v>
      </c>
      <c r="S33" s="4" t="s">
        <v>6</v>
      </c>
      <c r="T33" s="4" t="s">
        <v>6</v>
      </c>
      <c r="U33" s="4" t="s">
        <v>6</v>
      </c>
      <c r="V33" s="4" t="s">
        <v>6</v>
      </c>
      <c r="W33" s="4" t="s">
        <v>92</v>
      </c>
      <c r="X33" s="4" t="s">
        <v>92</v>
      </c>
    </row>
    <row r="34" spans="1:24" ht="15.75" customHeight="1">
      <c r="A34" s="5">
        <v>33</v>
      </c>
      <c r="B34" s="6" t="s">
        <v>58</v>
      </c>
      <c r="C34" s="6" t="s">
        <v>59</v>
      </c>
      <c r="D34" s="4" t="s">
        <v>129</v>
      </c>
      <c r="E34" s="4" t="s">
        <v>92</v>
      </c>
      <c r="F34" s="4" t="s">
        <v>92</v>
      </c>
      <c r="G34" s="4" t="s">
        <v>92</v>
      </c>
      <c r="H34" s="4" t="s">
        <v>92</v>
      </c>
      <c r="I34" s="4" t="s">
        <v>6</v>
      </c>
      <c r="J34" s="4" t="s">
        <v>6</v>
      </c>
      <c r="K34" s="4" t="s">
        <v>6</v>
      </c>
      <c r="L34" s="4" t="s">
        <v>92</v>
      </c>
      <c r="M34" s="4" t="s">
        <v>7</v>
      </c>
      <c r="N34" s="4" t="s">
        <v>6</v>
      </c>
      <c r="O34" s="4" t="s">
        <v>92</v>
      </c>
      <c r="P34" s="4" t="s">
        <v>6</v>
      </c>
      <c r="Q34" s="4" t="s">
        <v>6</v>
      </c>
      <c r="R34" s="4" t="s">
        <v>6</v>
      </c>
      <c r="S34" s="4" t="s">
        <v>6</v>
      </c>
      <c r="T34" s="4" t="s">
        <v>6</v>
      </c>
      <c r="U34" s="4" t="s">
        <v>6</v>
      </c>
      <c r="V34" s="4" t="s">
        <v>6</v>
      </c>
      <c r="W34" s="4" t="s">
        <v>92</v>
      </c>
      <c r="X34" s="4" t="s">
        <v>7</v>
      </c>
    </row>
    <row r="35" spans="1:24" ht="15.75" customHeight="1">
      <c r="A35" s="5">
        <v>34</v>
      </c>
      <c r="B35" s="6" t="s">
        <v>60</v>
      </c>
      <c r="C35" s="6" t="s">
        <v>51</v>
      </c>
      <c r="D35" s="4" t="s">
        <v>128</v>
      </c>
      <c r="E35" s="4" t="s">
        <v>7</v>
      </c>
      <c r="F35" s="4" t="s">
        <v>6</v>
      </c>
      <c r="G35" s="4" t="s">
        <v>6</v>
      </c>
      <c r="H35" s="4" t="s">
        <v>7</v>
      </c>
      <c r="I35" s="4" t="s">
        <v>6</v>
      </c>
      <c r="J35" s="4" t="s">
        <v>6</v>
      </c>
      <c r="K35" s="4" t="s">
        <v>7</v>
      </c>
      <c r="L35" s="4" t="s">
        <v>92</v>
      </c>
      <c r="M35" s="4" t="s">
        <v>6</v>
      </c>
      <c r="N35" s="4" t="s">
        <v>6</v>
      </c>
      <c r="O35" s="4" t="s">
        <v>6</v>
      </c>
      <c r="P35" s="4" t="s">
        <v>6</v>
      </c>
      <c r="Q35" s="4" t="s">
        <v>6</v>
      </c>
      <c r="R35" s="4" t="s">
        <v>6</v>
      </c>
      <c r="S35" s="4" t="s">
        <v>6</v>
      </c>
      <c r="T35" s="4" t="s">
        <v>6</v>
      </c>
      <c r="U35" s="4" t="s">
        <v>6</v>
      </c>
      <c r="V35" s="4" t="s">
        <v>92</v>
      </c>
      <c r="W35" s="4" t="s">
        <v>125</v>
      </c>
      <c r="X35" s="4" t="s">
        <v>7</v>
      </c>
    </row>
    <row r="36" spans="1:24" ht="15.75" customHeight="1">
      <c r="A36" s="5">
        <v>35</v>
      </c>
      <c r="B36" s="6" t="s">
        <v>61</v>
      </c>
      <c r="C36" s="6" t="s">
        <v>62</v>
      </c>
      <c r="D36" s="4" t="s">
        <v>128</v>
      </c>
      <c r="E36" s="4" t="s">
        <v>7</v>
      </c>
      <c r="F36" s="4" t="s">
        <v>6</v>
      </c>
      <c r="G36" s="4" t="s">
        <v>92</v>
      </c>
      <c r="H36" s="4" t="s">
        <v>91</v>
      </c>
      <c r="I36" s="4" t="s">
        <v>92</v>
      </c>
      <c r="J36" s="4" t="s">
        <v>6</v>
      </c>
      <c r="K36" s="4" t="s">
        <v>7</v>
      </c>
      <c r="L36" s="4" t="s">
        <v>6</v>
      </c>
      <c r="M36" s="4" t="s">
        <v>7</v>
      </c>
      <c r="N36" s="4" t="s">
        <v>6</v>
      </c>
      <c r="O36" s="4" t="s">
        <v>92</v>
      </c>
      <c r="P36" s="4" t="s">
        <v>6</v>
      </c>
      <c r="Q36" s="4" t="s">
        <v>92</v>
      </c>
      <c r="R36" s="4" t="s">
        <v>6</v>
      </c>
      <c r="S36" s="4" t="s">
        <v>6</v>
      </c>
      <c r="T36" s="4" t="s">
        <v>6</v>
      </c>
      <c r="U36" s="4" t="s">
        <v>6</v>
      </c>
      <c r="V36" s="4" t="s">
        <v>92</v>
      </c>
      <c r="W36" s="4" t="s">
        <v>6</v>
      </c>
      <c r="X36" s="4" t="s">
        <v>7</v>
      </c>
    </row>
    <row r="37" spans="1:24" ht="15.75" customHeight="1">
      <c r="A37" s="5">
        <v>36</v>
      </c>
      <c r="B37" s="9" t="s">
        <v>57</v>
      </c>
      <c r="C37" s="6" t="s">
        <v>39</v>
      </c>
      <c r="D37" s="4" t="s">
        <v>128</v>
      </c>
      <c r="E37" s="4" t="s">
        <v>92</v>
      </c>
      <c r="F37" s="4" t="s">
        <v>6</v>
      </c>
      <c r="G37" s="4" t="s">
        <v>6</v>
      </c>
      <c r="H37" s="4" t="s">
        <v>92</v>
      </c>
      <c r="I37" s="4" t="s">
        <v>6</v>
      </c>
      <c r="J37" s="4" t="s">
        <v>6</v>
      </c>
      <c r="K37" s="4" t="s">
        <v>6</v>
      </c>
      <c r="L37" s="4" t="s">
        <v>7</v>
      </c>
      <c r="M37" s="4" t="s">
        <v>6</v>
      </c>
      <c r="N37" s="4" t="s">
        <v>6</v>
      </c>
      <c r="O37" s="4" t="s">
        <v>6</v>
      </c>
      <c r="P37" s="4" t="s">
        <v>92</v>
      </c>
      <c r="Q37" s="4" t="s">
        <v>6</v>
      </c>
      <c r="R37" s="4" t="s">
        <v>92</v>
      </c>
      <c r="S37" s="4" t="s">
        <v>6</v>
      </c>
      <c r="T37" s="4" t="s">
        <v>92</v>
      </c>
      <c r="U37" s="4" t="s">
        <v>6</v>
      </c>
      <c r="V37" s="4" t="s">
        <v>7</v>
      </c>
      <c r="W37" s="4" t="s">
        <v>6</v>
      </c>
      <c r="X37" s="4" t="s">
        <v>7</v>
      </c>
    </row>
    <row r="38" spans="1:24" ht="15.75" customHeight="1">
      <c r="A38" s="5">
        <v>37</v>
      </c>
      <c r="B38" s="6" t="s">
        <v>21</v>
      </c>
      <c r="C38" s="6" t="s">
        <v>11</v>
      </c>
      <c r="D38" s="4" t="s">
        <v>128</v>
      </c>
      <c r="E38" s="4" t="s">
        <v>7</v>
      </c>
      <c r="F38" s="4" t="s">
        <v>6</v>
      </c>
      <c r="G38" s="4" t="s">
        <v>6</v>
      </c>
      <c r="H38" s="4" t="s">
        <v>7</v>
      </c>
      <c r="I38" s="4" t="s">
        <v>6</v>
      </c>
      <c r="J38" s="4" t="s">
        <v>92</v>
      </c>
      <c r="K38" s="4" t="s">
        <v>6</v>
      </c>
      <c r="L38" s="4" t="s">
        <v>6</v>
      </c>
      <c r="M38" s="4" t="s">
        <v>7</v>
      </c>
      <c r="N38" s="4" t="s">
        <v>6</v>
      </c>
      <c r="O38" s="4" t="s">
        <v>7</v>
      </c>
      <c r="P38" s="4" t="s">
        <v>7</v>
      </c>
      <c r="Q38" s="4" t="s">
        <v>6</v>
      </c>
      <c r="R38" s="4" t="s">
        <v>6</v>
      </c>
      <c r="S38" s="4" t="s">
        <v>7</v>
      </c>
      <c r="T38" s="4" t="s">
        <v>6</v>
      </c>
      <c r="U38" s="4" t="s">
        <v>6</v>
      </c>
      <c r="V38" s="4" t="s">
        <v>6</v>
      </c>
      <c r="W38" s="4" t="s">
        <v>6</v>
      </c>
      <c r="X38" s="4" t="s">
        <v>7</v>
      </c>
    </row>
    <row r="39" spans="1:24" ht="13.2">
      <c r="A39" s="5">
        <v>38</v>
      </c>
      <c r="B39" s="6" t="s">
        <v>63</v>
      </c>
      <c r="C39" s="6" t="s">
        <v>11</v>
      </c>
      <c r="D39" s="4" t="s">
        <v>128</v>
      </c>
      <c r="E39" s="4" t="s">
        <v>92</v>
      </c>
      <c r="F39" s="4" t="s">
        <v>92</v>
      </c>
      <c r="G39" s="4" t="s">
        <v>6</v>
      </c>
      <c r="H39" s="4" t="s">
        <v>92</v>
      </c>
      <c r="I39" s="4" t="s">
        <v>6</v>
      </c>
      <c r="J39" s="4" t="s">
        <v>7</v>
      </c>
      <c r="K39" s="4" t="s">
        <v>7</v>
      </c>
      <c r="L39" s="4" t="s">
        <v>6</v>
      </c>
      <c r="M39" s="4" t="s">
        <v>92</v>
      </c>
      <c r="N39" s="4" t="s">
        <v>6</v>
      </c>
      <c r="O39" s="4" t="s">
        <v>6</v>
      </c>
      <c r="P39" s="4" t="s">
        <v>6</v>
      </c>
      <c r="Q39" s="4" t="s">
        <v>92</v>
      </c>
      <c r="R39" s="4" t="s">
        <v>6</v>
      </c>
      <c r="S39" s="4" t="s">
        <v>92</v>
      </c>
      <c r="T39" s="4" t="s">
        <v>92</v>
      </c>
      <c r="U39" s="4" t="s">
        <v>6</v>
      </c>
      <c r="V39" s="4" t="s">
        <v>6</v>
      </c>
      <c r="W39" s="4" t="s">
        <v>6</v>
      </c>
      <c r="X39" s="4" t="s">
        <v>6</v>
      </c>
    </row>
    <row r="40" spans="1:24" ht="15.75" customHeight="1">
      <c r="A40" s="5">
        <v>39</v>
      </c>
      <c r="B40" s="6" t="s">
        <v>64</v>
      </c>
      <c r="C40" s="6" t="s">
        <v>65</v>
      </c>
      <c r="D40" s="4" t="s">
        <v>66</v>
      </c>
      <c r="E40" s="4" t="s">
        <v>7</v>
      </c>
      <c r="F40" s="4" t="s">
        <v>7</v>
      </c>
      <c r="G40" s="4" t="s">
        <v>6</v>
      </c>
      <c r="H40" s="4" t="s">
        <v>92</v>
      </c>
      <c r="I40" s="4" t="s">
        <v>9</v>
      </c>
      <c r="J40" s="4" t="s">
        <v>92</v>
      </c>
      <c r="K40" s="4" t="s">
        <v>6</v>
      </c>
      <c r="L40" s="4" t="s">
        <v>7</v>
      </c>
      <c r="M40" s="4" t="s">
        <v>6</v>
      </c>
      <c r="N40" s="4" t="s">
        <v>7</v>
      </c>
      <c r="O40" s="4" t="s">
        <v>92</v>
      </c>
      <c r="P40" s="4" t="s">
        <v>6</v>
      </c>
      <c r="Q40" s="4" t="s">
        <v>6</v>
      </c>
      <c r="R40" s="4" t="s">
        <v>6</v>
      </c>
      <c r="S40" s="4" t="s">
        <v>6</v>
      </c>
      <c r="T40" s="4" t="s">
        <v>92</v>
      </c>
      <c r="U40" s="4" t="s">
        <v>6</v>
      </c>
      <c r="V40" s="4" t="s">
        <v>7</v>
      </c>
      <c r="W40" s="4" t="s">
        <v>6</v>
      </c>
      <c r="X40" s="4" t="s">
        <v>92</v>
      </c>
    </row>
    <row r="41" spans="1:24" ht="15.75" customHeight="1">
      <c r="A41" s="5">
        <v>40</v>
      </c>
      <c r="B41" s="6" t="s">
        <v>67</v>
      </c>
      <c r="C41" s="6" t="s">
        <v>65</v>
      </c>
      <c r="D41" s="4" t="s">
        <v>130</v>
      </c>
      <c r="E41" s="4" t="s">
        <v>6</v>
      </c>
      <c r="F41" s="4" t="s">
        <v>7</v>
      </c>
      <c r="G41" s="4" t="s">
        <v>6</v>
      </c>
      <c r="H41" s="4" t="s">
        <v>7</v>
      </c>
      <c r="I41" s="4" t="s">
        <v>7</v>
      </c>
      <c r="J41" s="4" t="s">
        <v>92</v>
      </c>
      <c r="K41" s="4" t="s">
        <v>92</v>
      </c>
      <c r="L41" s="4" t="s">
        <v>6</v>
      </c>
      <c r="M41" s="4" t="s">
        <v>6</v>
      </c>
      <c r="N41" s="4" t="s">
        <v>9</v>
      </c>
      <c r="O41" s="4" t="s">
        <v>92</v>
      </c>
      <c r="P41" s="4" t="s">
        <v>92</v>
      </c>
      <c r="Q41" s="4" t="s">
        <v>6</v>
      </c>
      <c r="R41" s="4" t="s">
        <v>92</v>
      </c>
      <c r="S41" s="4" t="s">
        <v>125</v>
      </c>
      <c r="T41" s="4" t="s">
        <v>92</v>
      </c>
      <c r="U41" s="4" t="s">
        <v>6</v>
      </c>
      <c r="V41" s="4" t="s">
        <v>7</v>
      </c>
      <c r="W41" s="4" t="s">
        <v>6</v>
      </c>
      <c r="X41" s="4" t="s">
        <v>6</v>
      </c>
    </row>
    <row r="42" spans="1:24" ht="15.75" customHeight="1">
      <c r="A42" s="5">
        <v>41</v>
      </c>
      <c r="B42" s="6" t="s">
        <v>68</v>
      </c>
      <c r="C42" s="6" t="s">
        <v>69</v>
      </c>
      <c r="D42" s="4" t="s">
        <v>129</v>
      </c>
      <c r="E42" s="4" t="s">
        <v>6</v>
      </c>
      <c r="F42" s="4" t="s">
        <v>92</v>
      </c>
      <c r="G42" s="4" t="s">
        <v>6</v>
      </c>
      <c r="H42" s="4" t="s">
        <v>6</v>
      </c>
      <c r="I42" s="4" t="s">
        <v>6</v>
      </c>
      <c r="J42" s="4" t="s">
        <v>92</v>
      </c>
      <c r="K42" s="4" t="s">
        <v>92</v>
      </c>
      <c r="L42" s="4" t="s">
        <v>6</v>
      </c>
      <c r="M42" s="4" t="s">
        <v>92</v>
      </c>
      <c r="N42" s="4" t="s">
        <v>6</v>
      </c>
      <c r="O42" s="4" t="s">
        <v>6</v>
      </c>
      <c r="P42" s="4" t="s">
        <v>6</v>
      </c>
      <c r="Q42" s="4" t="s">
        <v>92</v>
      </c>
      <c r="R42" s="4" t="s">
        <v>6</v>
      </c>
      <c r="S42" s="4" t="s">
        <v>6</v>
      </c>
      <c r="T42" s="4" t="s">
        <v>6</v>
      </c>
      <c r="U42" s="4" t="s">
        <v>6</v>
      </c>
      <c r="V42" s="4" t="s">
        <v>6</v>
      </c>
      <c r="W42" s="4" t="s">
        <v>92</v>
      </c>
      <c r="X42" s="4" t="s">
        <v>6</v>
      </c>
    </row>
    <row r="43" spans="1:24" ht="15.75" customHeight="1">
      <c r="A43" s="5">
        <v>42</v>
      </c>
      <c r="B43" s="6" t="s">
        <v>70</v>
      </c>
      <c r="C43" s="6" t="s">
        <v>55</v>
      </c>
      <c r="D43" s="4" t="s">
        <v>129</v>
      </c>
      <c r="E43" s="4" t="s">
        <v>7</v>
      </c>
      <c r="F43" s="4" t="s">
        <v>92</v>
      </c>
      <c r="G43" s="4" t="s">
        <v>7</v>
      </c>
      <c r="H43" s="4" t="s">
        <v>6</v>
      </c>
      <c r="I43" s="4" t="s">
        <v>6</v>
      </c>
      <c r="J43" s="4" t="s">
        <v>6</v>
      </c>
      <c r="K43" s="4" t="s">
        <v>7</v>
      </c>
      <c r="L43" s="4" t="s">
        <v>6</v>
      </c>
      <c r="M43" s="4" t="s">
        <v>7</v>
      </c>
      <c r="N43" s="4" t="s">
        <v>6</v>
      </c>
      <c r="O43" s="4" t="s">
        <v>6</v>
      </c>
      <c r="P43" s="4" t="s">
        <v>6</v>
      </c>
      <c r="Q43" s="4" t="s">
        <v>6</v>
      </c>
      <c r="R43" s="4" t="s">
        <v>92</v>
      </c>
      <c r="S43" s="4" t="s">
        <v>6</v>
      </c>
      <c r="T43" s="4" t="s">
        <v>92</v>
      </c>
      <c r="U43" s="4" t="s">
        <v>6</v>
      </c>
      <c r="V43" s="4" t="s">
        <v>6</v>
      </c>
      <c r="W43" s="4" t="s">
        <v>6</v>
      </c>
      <c r="X43" s="4" t="s">
        <v>6</v>
      </c>
    </row>
    <row r="44" spans="1:24" ht="13.2">
      <c r="A44" s="5">
        <v>43</v>
      </c>
      <c r="B44" s="9" t="s">
        <v>57</v>
      </c>
      <c r="C44" s="6" t="s">
        <v>59</v>
      </c>
      <c r="D44" s="4" t="s">
        <v>129</v>
      </c>
      <c r="E44" s="4" t="s">
        <v>91</v>
      </c>
      <c r="F44" s="4" t="s">
        <v>92</v>
      </c>
      <c r="G44" s="4" t="s">
        <v>6</v>
      </c>
      <c r="H44" s="4" t="s">
        <v>6</v>
      </c>
      <c r="I44" s="4" t="s">
        <v>6</v>
      </c>
      <c r="J44" s="4" t="s">
        <v>7</v>
      </c>
      <c r="K44" s="4" t="s">
        <v>7</v>
      </c>
      <c r="L44" s="4" t="s">
        <v>7</v>
      </c>
      <c r="M44" s="4" t="s">
        <v>7</v>
      </c>
      <c r="N44" s="4" t="s">
        <v>6</v>
      </c>
      <c r="O44" s="4" t="s">
        <v>6</v>
      </c>
      <c r="P44" s="4" t="s">
        <v>6</v>
      </c>
      <c r="Q44" s="4" t="s">
        <v>6</v>
      </c>
      <c r="R44" s="4" t="s">
        <v>6</v>
      </c>
      <c r="S44" s="4" t="s">
        <v>6</v>
      </c>
      <c r="T44" s="4" t="s">
        <v>6</v>
      </c>
      <c r="U44" s="4" t="s">
        <v>6</v>
      </c>
      <c r="V44" s="4" t="s">
        <v>7</v>
      </c>
      <c r="W44" s="4" t="s">
        <v>92</v>
      </c>
      <c r="X44" s="4" t="s">
        <v>6</v>
      </c>
    </row>
    <row r="45" spans="1:24" ht="13.2">
      <c r="A45" s="5">
        <v>44</v>
      </c>
      <c r="B45" s="6" t="s">
        <v>71</v>
      </c>
      <c r="C45" s="6" t="s">
        <v>72</v>
      </c>
      <c r="D45" s="4" t="s">
        <v>129</v>
      </c>
      <c r="E45" s="4" t="s">
        <v>6</v>
      </c>
      <c r="F45" s="4" t="s">
        <v>92</v>
      </c>
      <c r="G45" s="4" t="s">
        <v>6</v>
      </c>
      <c r="H45" s="4" t="s">
        <v>92</v>
      </c>
      <c r="I45" s="4" t="s">
        <v>6</v>
      </c>
      <c r="J45" s="4" t="s">
        <v>7</v>
      </c>
      <c r="K45" s="4" t="s">
        <v>7</v>
      </c>
      <c r="L45" s="4" t="s">
        <v>7</v>
      </c>
      <c r="M45" s="4" t="s">
        <v>7</v>
      </c>
      <c r="N45" s="4" t="s">
        <v>6</v>
      </c>
      <c r="O45" s="4" t="s">
        <v>6</v>
      </c>
      <c r="P45" s="4" t="s">
        <v>92</v>
      </c>
      <c r="Q45" s="4" t="s">
        <v>6</v>
      </c>
      <c r="R45" s="4" t="s">
        <v>6</v>
      </c>
      <c r="S45" s="4" t="s">
        <v>6</v>
      </c>
      <c r="T45" s="4" t="s">
        <v>6</v>
      </c>
      <c r="U45" s="4" t="s">
        <v>6</v>
      </c>
      <c r="V45" s="4" t="s">
        <v>7</v>
      </c>
      <c r="W45" s="4" t="s">
        <v>92</v>
      </c>
      <c r="X45" s="4" t="s">
        <v>6</v>
      </c>
    </row>
    <row r="46" spans="1:24" ht="13.2">
      <c r="A46" s="5">
        <v>45</v>
      </c>
      <c r="B46" s="6" t="s">
        <v>73</v>
      </c>
      <c r="C46" s="6" t="s">
        <v>74</v>
      </c>
      <c r="D46" s="4" t="s">
        <v>128</v>
      </c>
      <c r="E46" s="4" t="s">
        <v>6</v>
      </c>
      <c r="F46" s="4" t="s">
        <v>92</v>
      </c>
      <c r="G46" s="4" t="s">
        <v>92</v>
      </c>
      <c r="H46" s="4" t="s">
        <v>7</v>
      </c>
      <c r="I46" s="4" t="s">
        <v>6</v>
      </c>
      <c r="J46" s="4" t="s">
        <v>7</v>
      </c>
      <c r="K46" s="4" t="s">
        <v>7</v>
      </c>
      <c r="L46" s="4" t="s">
        <v>7</v>
      </c>
      <c r="M46" s="4" t="s">
        <v>7</v>
      </c>
      <c r="N46" s="4" t="s">
        <v>6</v>
      </c>
      <c r="O46" s="4" t="s">
        <v>6</v>
      </c>
      <c r="P46" s="4" t="s">
        <v>6</v>
      </c>
      <c r="Q46" s="4" t="s">
        <v>92</v>
      </c>
      <c r="R46" s="4" t="s">
        <v>6</v>
      </c>
      <c r="S46" s="4" t="s">
        <v>125</v>
      </c>
      <c r="T46" s="4" t="s">
        <v>6</v>
      </c>
      <c r="U46" s="4" t="s">
        <v>6</v>
      </c>
      <c r="V46" s="4" t="s">
        <v>7</v>
      </c>
      <c r="W46" s="4" t="s">
        <v>92</v>
      </c>
      <c r="X46" s="4" t="s">
        <v>92</v>
      </c>
    </row>
    <row r="47" spans="1:24" ht="15.75" customHeight="1">
      <c r="A47" s="5">
        <v>46</v>
      </c>
      <c r="B47" s="6" t="s">
        <v>37</v>
      </c>
      <c r="C47" s="6" t="s">
        <v>11</v>
      </c>
      <c r="D47" s="4" t="s">
        <v>129</v>
      </c>
      <c r="E47" s="4" t="s">
        <v>91</v>
      </c>
      <c r="F47" s="4" t="s">
        <v>92</v>
      </c>
      <c r="G47" s="4" t="s">
        <v>6</v>
      </c>
      <c r="H47" s="4" t="s">
        <v>6</v>
      </c>
      <c r="I47" s="4" t="s">
        <v>6</v>
      </c>
      <c r="J47" s="4" t="s">
        <v>6</v>
      </c>
      <c r="K47" s="4" t="s">
        <v>7</v>
      </c>
      <c r="L47" s="4" t="s">
        <v>7</v>
      </c>
      <c r="M47" s="4" t="s">
        <v>7</v>
      </c>
      <c r="N47" s="4" t="s">
        <v>92</v>
      </c>
      <c r="O47" s="4" t="s">
        <v>92</v>
      </c>
      <c r="P47" s="4" t="s">
        <v>6</v>
      </c>
      <c r="Q47" s="4" t="s">
        <v>92</v>
      </c>
      <c r="R47" s="4" t="s">
        <v>6</v>
      </c>
      <c r="S47" s="4" t="s">
        <v>6</v>
      </c>
      <c r="T47" s="4" t="s">
        <v>6</v>
      </c>
      <c r="U47" s="4" t="s">
        <v>6</v>
      </c>
      <c r="V47" s="4" t="s">
        <v>6</v>
      </c>
      <c r="W47" s="4" t="s">
        <v>6</v>
      </c>
      <c r="X47" s="4" t="s">
        <v>6</v>
      </c>
    </row>
    <row r="48" spans="1:24" ht="13.2">
      <c r="A48" s="5">
        <v>47</v>
      </c>
      <c r="B48" s="6" t="s">
        <v>75</v>
      </c>
      <c r="C48" s="6" t="s">
        <v>51</v>
      </c>
      <c r="D48" s="4" t="s">
        <v>129</v>
      </c>
      <c r="E48" s="4" t="s">
        <v>7</v>
      </c>
      <c r="F48" s="4" t="s">
        <v>92</v>
      </c>
      <c r="G48" s="4" t="s">
        <v>6</v>
      </c>
      <c r="H48" s="4" t="s">
        <v>6</v>
      </c>
      <c r="I48" s="4" t="s">
        <v>6</v>
      </c>
      <c r="J48" s="4" t="s">
        <v>7</v>
      </c>
      <c r="K48" s="4" t="s">
        <v>7</v>
      </c>
      <c r="L48" s="4" t="s">
        <v>7</v>
      </c>
      <c r="M48" s="4" t="s">
        <v>7</v>
      </c>
      <c r="N48" s="4" t="s">
        <v>6</v>
      </c>
      <c r="O48" s="4" t="s">
        <v>6</v>
      </c>
      <c r="P48" s="4" t="s">
        <v>92</v>
      </c>
      <c r="Q48" s="4" t="s">
        <v>6</v>
      </c>
      <c r="R48" s="4" t="s">
        <v>92</v>
      </c>
      <c r="S48" s="4" t="s">
        <v>6</v>
      </c>
      <c r="T48" s="4" t="s">
        <v>6</v>
      </c>
      <c r="U48" s="4" t="s">
        <v>6</v>
      </c>
      <c r="V48" s="4" t="s">
        <v>7</v>
      </c>
      <c r="W48" s="4" t="s">
        <v>6</v>
      </c>
      <c r="X48" s="4" t="s">
        <v>6</v>
      </c>
    </row>
    <row r="49" spans="1:24" ht="13.2">
      <c r="A49" s="5">
        <v>48</v>
      </c>
      <c r="B49" s="6" t="s">
        <v>76</v>
      </c>
      <c r="C49" s="6" t="s">
        <v>77</v>
      </c>
      <c r="D49" s="4" t="s">
        <v>130</v>
      </c>
      <c r="E49" s="4" t="s">
        <v>6</v>
      </c>
      <c r="F49" s="4" t="s">
        <v>7</v>
      </c>
      <c r="G49" s="4" t="s">
        <v>6</v>
      </c>
      <c r="H49" s="4" t="s">
        <v>9</v>
      </c>
      <c r="I49" s="4" t="s">
        <v>7</v>
      </c>
      <c r="J49" s="4" t="s">
        <v>7</v>
      </c>
      <c r="K49" s="4" t="s">
        <v>7</v>
      </c>
      <c r="L49" s="4" t="s">
        <v>7</v>
      </c>
      <c r="M49" s="4" t="s">
        <v>7</v>
      </c>
      <c r="N49" s="4" t="s">
        <v>6</v>
      </c>
      <c r="O49" s="4" t="s">
        <v>6</v>
      </c>
      <c r="P49" s="4" t="s">
        <v>6</v>
      </c>
      <c r="Q49" s="4" t="s">
        <v>6</v>
      </c>
      <c r="R49" s="4" t="s">
        <v>6</v>
      </c>
      <c r="S49" s="4" t="s">
        <v>6</v>
      </c>
      <c r="T49" s="4" t="s">
        <v>6</v>
      </c>
      <c r="U49" s="4" t="s">
        <v>6</v>
      </c>
      <c r="V49" s="4" t="s">
        <v>6</v>
      </c>
      <c r="W49" s="4" t="s">
        <v>6</v>
      </c>
      <c r="X49" s="4" t="s">
        <v>7</v>
      </c>
    </row>
    <row r="50" spans="1:24" ht="13.2">
      <c r="A50" s="5">
        <v>49</v>
      </c>
      <c r="B50" s="6" t="s">
        <v>78</v>
      </c>
      <c r="C50" s="6" t="s">
        <v>79</v>
      </c>
      <c r="D50" s="4" t="s">
        <v>129</v>
      </c>
      <c r="E50" s="4" t="s">
        <v>7</v>
      </c>
      <c r="F50" s="4" t="s">
        <v>92</v>
      </c>
      <c r="G50" s="4" t="s">
        <v>6</v>
      </c>
      <c r="H50" s="4" t="s">
        <v>6</v>
      </c>
      <c r="I50" s="4" t="s">
        <v>6</v>
      </c>
      <c r="J50" s="4" t="s">
        <v>7</v>
      </c>
      <c r="K50" s="4" t="s">
        <v>7</v>
      </c>
      <c r="L50" s="4" t="s">
        <v>7</v>
      </c>
      <c r="M50" s="4" t="s">
        <v>7</v>
      </c>
      <c r="N50" s="4" t="s">
        <v>6</v>
      </c>
      <c r="O50" s="4" t="s">
        <v>6</v>
      </c>
      <c r="P50" s="4" t="s">
        <v>92</v>
      </c>
      <c r="Q50" s="4" t="s">
        <v>92</v>
      </c>
      <c r="R50" s="4" t="s">
        <v>6</v>
      </c>
      <c r="S50" s="4" t="s">
        <v>6</v>
      </c>
      <c r="T50" s="4" t="s">
        <v>6</v>
      </c>
      <c r="U50" s="4" t="s">
        <v>6</v>
      </c>
      <c r="V50" s="4" t="s">
        <v>7</v>
      </c>
      <c r="W50" s="4" t="s">
        <v>92</v>
      </c>
      <c r="X50" s="4" t="s">
        <v>6</v>
      </c>
    </row>
    <row r="51" spans="1:24" ht="13.2">
      <c r="A51" s="5">
        <v>50</v>
      </c>
      <c r="B51" s="6" t="s">
        <v>80</v>
      </c>
      <c r="C51" s="6" t="s">
        <v>81</v>
      </c>
      <c r="D51" s="4" t="s">
        <v>130</v>
      </c>
      <c r="E51" s="4" t="s">
        <v>7</v>
      </c>
      <c r="F51" s="4" t="s">
        <v>92</v>
      </c>
      <c r="G51" s="4" t="s">
        <v>6</v>
      </c>
      <c r="H51" s="4" t="s">
        <v>92</v>
      </c>
      <c r="I51" s="4" t="s">
        <v>7</v>
      </c>
      <c r="J51" s="4" t="s">
        <v>7</v>
      </c>
      <c r="K51" s="4" t="s">
        <v>7</v>
      </c>
      <c r="L51" s="4" t="s">
        <v>6</v>
      </c>
      <c r="M51" s="4" t="s">
        <v>6</v>
      </c>
      <c r="N51" s="4" t="s">
        <v>92</v>
      </c>
      <c r="O51" s="4" t="s">
        <v>6</v>
      </c>
      <c r="P51" s="4" t="s">
        <v>6</v>
      </c>
      <c r="Q51" s="4" t="s">
        <v>7</v>
      </c>
      <c r="R51" s="4" t="s">
        <v>6</v>
      </c>
      <c r="S51" s="4" t="s">
        <v>6</v>
      </c>
      <c r="T51" s="4" t="s">
        <v>92</v>
      </c>
      <c r="U51" s="4" t="s">
        <v>6</v>
      </c>
      <c r="V51" s="4" t="s">
        <v>6</v>
      </c>
      <c r="W51" s="4" t="s">
        <v>7</v>
      </c>
      <c r="X51" s="4" t="s">
        <v>7</v>
      </c>
    </row>
    <row r="52" spans="1:24" ht="13.2">
      <c r="A52" s="5">
        <v>51</v>
      </c>
      <c r="B52" s="6" t="s">
        <v>82</v>
      </c>
      <c r="C52" s="6" t="s">
        <v>83</v>
      </c>
      <c r="D52" s="4" t="s">
        <v>129</v>
      </c>
      <c r="E52" s="4" t="s">
        <v>7</v>
      </c>
      <c r="F52" s="4" t="s">
        <v>92</v>
      </c>
      <c r="G52" s="4" t="s">
        <v>6</v>
      </c>
      <c r="H52" s="4" t="s">
        <v>7</v>
      </c>
      <c r="I52" s="4" t="s">
        <v>6</v>
      </c>
      <c r="J52" s="4" t="s">
        <v>7</v>
      </c>
      <c r="K52" s="4" t="s">
        <v>6</v>
      </c>
      <c r="L52" s="4" t="s">
        <v>6</v>
      </c>
      <c r="M52" s="4" t="s">
        <v>7</v>
      </c>
      <c r="N52" s="4" t="s">
        <v>92</v>
      </c>
      <c r="O52" s="4" t="s">
        <v>7</v>
      </c>
      <c r="P52" s="4" t="s">
        <v>6</v>
      </c>
      <c r="Q52" s="4" t="s">
        <v>7</v>
      </c>
      <c r="R52" s="4" t="s">
        <v>6</v>
      </c>
      <c r="S52" s="4" t="s">
        <v>6</v>
      </c>
      <c r="T52" s="4" t="s">
        <v>92</v>
      </c>
      <c r="U52" s="4" t="s">
        <v>6</v>
      </c>
      <c r="V52" s="4" t="s">
        <v>6</v>
      </c>
      <c r="W52" s="4" t="s">
        <v>6</v>
      </c>
      <c r="X52" s="4" t="s">
        <v>6</v>
      </c>
    </row>
    <row r="53" spans="1:24" ht="13.2">
      <c r="A53" s="5">
        <v>52</v>
      </c>
      <c r="B53" s="6" t="s">
        <v>63</v>
      </c>
      <c r="C53" s="6" t="s">
        <v>14</v>
      </c>
      <c r="D53" s="4" t="s">
        <v>128</v>
      </c>
      <c r="E53" s="4" t="s">
        <v>6</v>
      </c>
      <c r="F53" s="4" t="s">
        <v>6</v>
      </c>
      <c r="G53" s="4" t="s">
        <v>92</v>
      </c>
      <c r="H53" s="4" t="s">
        <v>7</v>
      </c>
      <c r="I53" s="4" t="s">
        <v>92</v>
      </c>
      <c r="J53" s="4" t="s">
        <v>7</v>
      </c>
      <c r="K53" s="4" t="s">
        <v>7</v>
      </c>
      <c r="L53" s="4" t="s">
        <v>7</v>
      </c>
      <c r="M53" s="4" t="s">
        <v>7</v>
      </c>
      <c r="N53" s="4" t="s">
        <v>6</v>
      </c>
      <c r="O53" s="4" t="s">
        <v>6</v>
      </c>
      <c r="P53" s="4" t="s">
        <v>6</v>
      </c>
      <c r="Q53" s="4" t="s">
        <v>6</v>
      </c>
      <c r="R53" s="4" t="s">
        <v>6</v>
      </c>
      <c r="S53" s="4" t="s">
        <v>6</v>
      </c>
      <c r="T53" s="4" t="s">
        <v>92</v>
      </c>
      <c r="U53" s="4" t="s">
        <v>6</v>
      </c>
      <c r="V53" s="4" t="s">
        <v>7</v>
      </c>
      <c r="W53" s="4" t="s">
        <v>6</v>
      </c>
      <c r="X53" s="4" t="s">
        <v>92</v>
      </c>
    </row>
    <row r="57" spans="1:24" ht="15.75" customHeight="1">
      <c r="C57"/>
      <c r="D57"/>
    </row>
    <row r="58" spans="1:24" ht="15.75" customHeight="1">
      <c r="C58"/>
      <c r="D58"/>
    </row>
    <row r="59" spans="1:24" ht="15.75" customHeight="1">
      <c r="C59"/>
      <c r="D59"/>
    </row>
    <row r="60" spans="1:24" ht="15.75" customHeight="1">
      <c r="C60"/>
      <c r="D60"/>
    </row>
    <row r="61" spans="1:24" ht="15.75" customHeight="1">
      <c r="C61"/>
      <c r="D61"/>
    </row>
    <row r="62" spans="1:24" ht="15.75" customHeight="1">
      <c r="C62"/>
      <c r="D62"/>
    </row>
    <row r="63" spans="1:24" ht="15.75" customHeight="1">
      <c r="C63"/>
      <c r="D63"/>
    </row>
  </sheetData>
  <hyperlinks>
    <hyperlink ref="B22" r:id="rId1"/>
    <hyperlink ref="B33" r:id="rId2"/>
    <hyperlink ref="B37" r:id="rId3"/>
    <hyperlink ref="B44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97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3</v>
      </c>
      <c r="B3" s="27">
        <v>2</v>
      </c>
      <c r="C3" s="28">
        <f>A3*B3</f>
        <v>6</v>
      </c>
      <c r="D3" s="28">
        <f>A3*A3</f>
        <v>9</v>
      </c>
      <c r="E3" s="28">
        <f>B3*B3</f>
        <v>4</v>
      </c>
      <c r="L3" s="22"/>
    </row>
    <row r="4" spans="1:12">
      <c r="A4" s="27">
        <v>3</v>
      </c>
      <c r="B4" s="27">
        <v>2</v>
      </c>
      <c r="C4" s="28">
        <f t="shared" ref="C4:C54" si="0">A4*B4</f>
        <v>6</v>
      </c>
      <c r="D4" s="28">
        <f t="shared" ref="D4:E51" si="1">A4*A4</f>
        <v>9</v>
      </c>
      <c r="E4" s="28">
        <f t="shared" si="1"/>
        <v>4</v>
      </c>
      <c r="L4" s="22"/>
    </row>
    <row r="5" spans="1:12">
      <c r="A5" s="27">
        <v>2</v>
      </c>
      <c r="B5" s="27">
        <v>1</v>
      </c>
      <c r="C5" s="28">
        <f t="shared" si="0"/>
        <v>2</v>
      </c>
      <c r="D5" s="28">
        <f t="shared" si="1"/>
        <v>4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3</v>
      </c>
      <c r="B7" s="27">
        <v>2</v>
      </c>
      <c r="C7" s="28">
        <f t="shared" si="0"/>
        <v>6</v>
      </c>
      <c r="D7" s="28">
        <f t="shared" si="1"/>
        <v>9</v>
      </c>
      <c r="E7" s="28">
        <f t="shared" si="1"/>
        <v>4</v>
      </c>
      <c r="L7" s="22"/>
    </row>
    <row r="8" spans="1:12">
      <c r="A8" s="27">
        <v>5</v>
      </c>
      <c r="B8" s="27">
        <v>3</v>
      </c>
      <c r="C8" s="28">
        <f t="shared" si="0"/>
        <v>15</v>
      </c>
      <c r="D8" s="28">
        <f t="shared" si="1"/>
        <v>25</v>
      </c>
      <c r="E8" s="28">
        <f t="shared" si="1"/>
        <v>9</v>
      </c>
      <c r="L8" s="22"/>
    </row>
    <row r="9" spans="1:12">
      <c r="A9" s="27">
        <v>5</v>
      </c>
      <c r="B9" s="27">
        <v>2</v>
      </c>
      <c r="C9" s="28">
        <f t="shared" si="0"/>
        <v>10</v>
      </c>
      <c r="D9" s="28">
        <f t="shared" si="1"/>
        <v>25</v>
      </c>
      <c r="E9" s="28">
        <f t="shared" si="1"/>
        <v>4</v>
      </c>
      <c r="L9" s="22"/>
    </row>
    <row r="10" spans="1:12">
      <c r="A10" s="27">
        <v>5</v>
      </c>
      <c r="B10" s="27">
        <v>2</v>
      </c>
      <c r="C10" s="28">
        <f t="shared" si="0"/>
        <v>10</v>
      </c>
      <c r="D10" s="28">
        <f t="shared" si="1"/>
        <v>25</v>
      </c>
      <c r="E10" s="28">
        <f t="shared" si="1"/>
        <v>4</v>
      </c>
      <c r="L10" s="22"/>
    </row>
    <row r="11" spans="1:12">
      <c r="A11" s="27">
        <v>5</v>
      </c>
      <c r="B11" s="27">
        <v>2</v>
      </c>
      <c r="C11" s="28">
        <f t="shared" si="0"/>
        <v>10</v>
      </c>
      <c r="D11" s="28">
        <f t="shared" si="1"/>
        <v>25</v>
      </c>
      <c r="E11" s="28">
        <f t="shared" si="1"/>
        <v>4</v>
      </c>
      <c r="L11" s="22"/>
    </row>
    <row r="12" spans="1:12">
      <c r="A12" s="27">
        <v>2</v>
      </c>
      <c r="B12" s="27">
        <v>1</v>
      </c>
      <c r="C12" s="28">
        <f t="shared" si="0"/>
        <v>2</v>
      </c>
      <c r="D12" s="28">
        <f t="shared" si="1"/>
        <v>4</v>
      </c>
      <c r="E12" s="28">
        <f t="shared" si="1"/>
        <v>1</v>
      </c>
      <c r="L12" s="22"/>
    </row>
    <row r="13" spans="1:12">
      <c r="A13" s="27">
        <v>5</v>
      </c>
      <c r="B13" s="27">
        <v>2</v>
      </c>
      <c r="C13" s="28">
        <f t="shared" si="0"/>
        <v>10</v>
      </c>
      <c r="D13" s="28">
        <f t="shared" si="1"/>
        <v>25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5</v>
      </c>
      <c r="B15" s="27">
        <v>3</v>
      </c>
      <c r="C15" s="28">
        <f t="shared" si="0"/>
        <v>15</v>
      </c>
      <c r="D15" s="28">
        <f t="shared" si="1"/>
        <v>25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5</v>
      </c>
      <c r="B17" s="27">
        <v>3</v>
      </c>
      <c r="C17" s="28">
        <f t="shared" si="0"/>
        <v>15</v>
      </c>
      <c r="D17" s="28">
        <f t="shared" si="1"/>
        <v>25</v>
      </c>
      <c r="E17" s="28">
        <f t="shared" si="1"/>
        <v>9</v>
      </c>
    </row>
    <row r="18" spans="1:5">
      <c r="A18" s="27">
        <v>5</v>
      </c>
      <c r="B18" s="27">
        <v>2</v>
      </c>
      <c r="C18" s="28">
        <f t="shared" si="0"/>
        <v>10</v>
      </c>
      <c r="D18" s="28">
        <f t="shared" si="1"/>
        <v>25</v>
      </c>
      <c r="E18" s="28">
        <f t="shared" si="1"/>
        <v>4</v>
      </c>
    </row>
    <row r="19" spans="1:5">
      <c r="A19" s="27">
        <v>3</v>
      </c>
      <c r="B19" s="27">
        <v>2</v>
      </c>
      <c r="C19" s="28">
        <f t="shared" si="0"/>
        <v>6</v>
      </c>
      <c r="D19" s="28">
        <f t="shared" si="1"/>
        <v>9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5</v>
      </c>
      <c r="B22" s="27">
        <v>2</v>
      </c>
      <c r="C22" s="28">
        <f t="shared" si="0"/>
        <v>10</v>
      </c>
      <c r="D22" s="28">
        <f t="shared" si="1"/>
        <v>25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5</v>
      </c>
      <c r="B25" s="27">
        <v>3</v>
      </c>
      <c r="C25" s="28">
        <f t="shared" si="0"/>
        <v>15</v>
      </c>
      <c r="D25" s="28">
        <f t="shared" si="1"/>
        <v>25</v>
      </c>
      <c r="E25" s="28">
        <f t="shared" si="1"/>
        <v>9</v>
      </c>
    </row>
    <row r="26" spans="1:5">
      <c r="A26" s="27">
        <v>5</v>
      </c>
      <c r="B26" s="27">
        <v>1</v>
      </c>
      <c r="C26" s="28">
        <f t="shared" si="0"/>
        <v>5</v>
      </c>
      <c r="D26" s="28">
        <f t="shared" si="1"/>
        <v>25</v>
      </c>
      <c r="E26" s="28">
        <f t="shared" si="1"/>
        <v>1</v>
      </c>
    </row>
    <row r="27" spans="1:5">
      <c r="A27" s="27">
        <v>5</v>
      </c>
      <c r="B27" s="27">
        <v>4</v>
      </c>
      <c r="C27" s="28">
        <f t="shared" si="0"/>
        <v>20</v>
      </c>
      <c r="D27" s="28">
        <f t="shared" si="1"/>
        <v>25</v>
      </c>
      <c r="E27" s="28">
        <f t="shared" si="1"/>
        <v>16</v>
      </c>
    </row>
    <row r="28" spans="1:5">
      <c r="A28" s="27">
        <v>5</v>
      </c>
      <c r="B28" s="27">
        <v>3</v>
      </c>
      <c r="C28" s="28">
        <f t="shared" si="0"/>
        <v>15</v>
      </c>
      <c r="D28" s="28">
        <f t="shared" si="1"/>
        <v>25</v>
      </c>
      <c r="E28" s="28">
        <f t="shared" si="1"/>
        <v>9</v>
      </c>
    </row>
    <row r="29" spans="1:5">
      <c r="A29" s="27">
        <v>2</v>
      </c>
      <c r="B29" s="27">
        <v>3</v>
      </c>
      <c r="C29" s="28">
        <f t="shared" si="0"/>
        <v>6</v>
      </c>
      <c r="D29" s="28">
        <f t="shared" si="1"/>
        <v>4</v>
      </c>
      <c r="E29" s="28">
        <f t="shared" si="1"/>
        <v>9</v>
      </c>
    </row>
    <row r="30" spans="1:5">
      <c r="A30" s="27">
        <v>5</v>
      </c>
      <c r="B30" s="27">
        <v>5</v>
      </c>
      <c r="C30" s="28">
        <f t="shared" si="0"/>
        <v>25</v>
      </c>
      <c r="D30" s="28">
        <f t="shared" si="1"/>
        <v>25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5</v>
      </c>
      <c r="B32" s="27">
        <v>2</v>
      </c>
      <c r="C32" s="28">
        <f t="shared" si="0"/>
        <v>10</v>
      </c>
      <c r="D32" s="28">
        <f t="shared" si="1"/>
        <v>25</v>
      </c>
      <c r="E32" s="28">
        <f t="shared" si="1"/>
        <v>4</v>
      </c>
    </row>
    <row r="33" spans="1:18">
      <c r="A33" s="27">
        <v>5</v>
      </c>
      <c r="B33" s="27">
        <v>3</v>
      </c>
      <c r="C33" s="28">
        <f t="shared" si="0"/>
        <v>15</v>
      </c>
      <c r="D33" s="28">
        <f t="shared" si="1"/>
        <v>25</v>
      </c>
      <c r="E33" s="28">
        <f t="shared" si="1"/>
        <v>9</v>
      </c>
    </row>
    <row r="34" spans="1:18">
      <c r="A34" s="27">
        <v>5</v>
      </c>
      <c r="B34" s="27">
        <v>3</v>
      </c>
      <c r="C34" s="28">
        <f t="shared" si="0"/>
        <v>15</v>
      </c>
      <c r="D34" s="28">
        <f t="shared" si="1"/>
        <v>25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5</v>
      </c>
      <c r="B36" s="27">
        <v>2</v>
      </c>
      <c r="C36" s="28">
        <f t="shared" si="0"/>
        <v>10</v>
      </c>
      <c r="D36" s="28">
        <f t="shared" si="1"/>
        <v>25</v>
      </c>
      <c r="E36" s="28">
        <f t="shared" si="1"/>
        <v>4</v>
      </c>
    </row>
    <row r="37" spans="1:18">
      <c r="A37" s="27">
        <v>5</v>
      </c>
      <c r="B37" s="27">
        <v>2</v>
      </c>
      <c r="C37" s="28">
        <f t="shared" si="0"/>
        <v>10</v>
      </c>
      <c r="D37" s="28">
        <f t="shared" si="1"/>
        <v>25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5</v>
      </c>
      <c r="B40" s="27">
        <v>2</v>
      </c>
      <c r="C40" s="28">
        <f t="shared" si="0"/>
        <v>10</v>
      </c>
      <c r="D40" s="28">
        <f t="shared" si="1"/>
        <v>25</v>
      </c>
      <c r="E40" s="28">
        <f t="shared" si="1"/>
        <v>4</v>
      </c>
    </row>
    <row r="41" spans="1:18">
      <c r="A41" s="27">
        <v>4</v>
      </c>
      <c r="B41" s="27">
        <v>5</v>
      </c>
      <c r="C41" s="28">
        <f t="shared" si="0"/>
        <v>20</v>
      </c>
      <c r="D41" s="28">
        <f t="shared" si="1"/>
        <v>16</v>
      </c>
      <c r="E41" s="28">
        <f t="shared" si="1"/>
        <v>25</v>
      </c>
    </row>
    <row r="42" spans="1:18">
      <c r="A42" s="27">
        <v>3</v>
      </c>
      <c r="B42" s="27">
        <v>4</v>
      </c>
      <c r="C42" s="28">
        <f t="shared" si="0"/>
        <v>12</v>
      </c>
      <c r="D42" s="28">
        <f t="shared" si="1"/>
        <v>9</v>
      </c>
      <c r="E42" s="28">
        <f t="shared" si="1"/>
        <v>16</v>
      </c>
    </row>
    <row r="43" spans="1:18">
      <c r="A43" s="27">
        <v>3</v>
      </c>
      <c r="B43" s="27">
        <v>3</v>
      </c>
      <c r="C43" s="28">
        <f t="shared" si="0"/>
        <v>9</v>
      </c>
      <c r="D43" s="28">
        <f t="shared" si="1"/>
        <v>9</v>
      </c>
      <c r="E43" s="28">
        <f t="shared" si="1"/>
        <v>9</v>
      </c>
    </row>
    <row r="44" spans="1:18">
      <c r="A44" s="27">
        <v>5</v>
      </c>
      <c r="B44" s="27">
        <v>3</v>
      </c>
      <c r="C44" s="28">
        <f t="shared" si="0"/>
        <v>15</v>
      </c>
      <c r="D44" s="28">
        <f t="shared" si="1"/>
        <v>25</v>
      </c>
      <c r="E44" s="28">
        <f t="shared" si="1"/>
        <v>9</v>
      </c>
      <c r="R44" s="29"/>
    </row>
    <row r="45" spans="1:18">
      <c r="A45" s="27">
        <v>5</v>
      </c>
      <c r="B45" s="27">
        <v>3</v>
      </c>
      <c r="C45" s="28">
        <f t="shared" si="0"/>
        <v>15</v>
      </c>
      <c r="D45" s="28">
        <f t="shared" si="1"/>
        <v>25</v>
      </c>
      <c r="E45" s="28">
        <f t="shared" si="1"/>
        <v>9</v>
      </c>
    </row>
    <row r="46" spans="1:18">
      <c r="A46" s="27">
        <v>5</v>
      </c>
      <c r="B46" s="27">
        <v>3</v>
      </c>
      <c r="C46" s="28">
        <f t="shared" si="0"/>
        <v>15</v>
      </c>
      <c r="D46" s="28">
        <f t="shared" si="1"/>
        <v>25</v>
      </c>
      <c r="E46" s="28">
        <f t="shared" si="1"/>
        <v>9</v>
      </c>
    </row>
    <row r="47" spans="1:18">
      <c r="A47" s="27">
        <v>5</v>
      </c>
      <c r="B47" s="27">
        <v>2</v>
      </c>
      <c r="C47" s="28">
        <f t="shared" si="0"/>
        <v>10</v>
      </c>
      <c r="D47" s="28">
        <f t="shared" si="1"/>
        <v>25</v>
      </c>
      <c r="E47" s="28">
        <f t="shared" si="1"/>
        <v>4</v>
      </c>
    </row>
    <row r="48" spans="1:18">
      <c r="A48" s="27">
        <v>5</v>
      </c>
      <c r="B48" s="27">
        <v>3</v>
      </c>
      <c r="C48" s="28">
        <f t="shared" si="0"/>
        <v>15</v>
      </c>
      <c r="D48" s="28">
        <f t="shared" si="1"/>
        <v>25</v>
      </c>
      <c r="E48" s="28">
        <f t="shared" si="1"/>
        <v>9</v>
      </c>
    </row>
    <row r="49" spans="1:18">
      <c r="A49" s="27">
        <v>5</v>
      </c>
      <c r="B49" s="27">
        <v>3</v>
      </c>
      <c r="C49" s="28">
        <f t="shared" si="0"/>
        <v>15</v>
      </c>
      <c r="D49" s="28">
        <f t="shared" si="1"/>
        <v>25</v>
      </c>
      <c r="E49" s="28">
        <f t="shared" si="1"/>
        <v>9</v>
      </c>
    </row>
    <row r="50" spans="1:18">
      <c r="A50" s="27">
        <v>5</v>
      </c>
      <c r="B50" s="27">
        <v>4</v>
      </c>
      <c r="C50" s="28">
        <f t="shared" si="0"/>
        <v>20</v>
      </c>
      <c r="D50" s="28">
        <f t="shared" si="1"/>
        <v>25</v>
      </c>
      <c r="E50" s="28">
        <f t="shared" si="1"/>
        <v>16</v>
      </c>
    </row>
    <row r="51" spans="1:18">
      <c r="A51" s="27">
        <v>5</v>
      </c>
      <c r="B51" s="27">
        <v>3</v>
      </c>
      <c r="C51" s="28">
        <f t="shared" si="0"/>
        <v>15</v>
      </c>
      <c r="D51" s="28">
        <f t="shared" si="1"/>
        <v>25</v>
      </c>
      <c r="E51" s="28">
        <f>B51*B51</f>
        <v>9</v>
      </c>
    </row>
    <row r="52" spans="1:18">
      <c r="A52" s="27">
        <v>5</v>
      </c>
      <c r="B52" s="27">
        <v>4</v>
      </c>
      <c r="C52" s="28">
        <f t="shared" si="0"/>
        <v>20</v>
      </c>
      <c r="D52" s="28">
        <f t="shared" ref="D52:D54" si="2">A52*A52</f>
        <v>25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5</v>
      </c>
      <c r="B54" s="27">
        <v>2</v>
      </c>
      <c r="C54" s="28">
        <f t="shared" si="0"/>
        <v>10</v>
      </c>
      <c r="D54" s="28">
        <f t="shared" si="2"/>
        <v>25</v>
      </c>
      <c r="E54" s="28">
        <f>B54*B54</f>
        <v>4</v>
      </c>
    </row>
    <row r="55" spans="1:18">
      <c r="A55" s="78">
        <f>SUM(A3:A54)</f>
        <v>225</v>
      </c>
      <c r="B55" s="78">
        <f>SUM(B3:B54)</f>
        <v>136</v>
      </c>
      <c r="C55" s="78">
        <f>SUM(C3:C54)</f>
        <v>598</v>
      </c>
      <c r="D55" s="78">
        <f>SUM(D3:D54)</f>
        <v>1017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4.3269230769230766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0.22794387235169453</v>
      </c>
      <c r="J67" s="31"/>
      <c r="K67" s="31"/>
      <c r="L67" s="34">
        <f>CORREL(A3:A54,B3:B54)</f>
        <v>0.22794387235169464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0.21956617972554227</v>
      </c>
      <c r="H77" s="31"/>
      <c r="I77" s="31"/>
      <c r="J77" s="77"/>
      <c r="K77" s="77"/>
      <c r="L77" s="77"/>
      <c r="M77" s="33">
        <f>I62-G77*E62</f>
        <v>1.665338645418327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101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3</v>
      </c>
      <c r="B3" s="27">
        <v>2</v>
      </c>
      <c r="C3" s="28">
        <f>A3*B3</f>
        <v>6</v>
      </c>
      <c r="D3" s="28">
        <f>A3*A3</f>
        <v>9</v>
      </c>
      <c r="E3" s="28">
        <f>B3*B3</f>
        <v>4</v>
      </c>
      <c r="L3" s="22"/>
    </row>
    <row r="4" spans="1:12">
      <c r="A4" s="27">
        <v>3</v>
      </c>
      <c r="B4" s="27">
        <v>2</v>
      </c>
      <c r="C4" s="28">
        <f t="shared" ref="C4:C54" si="0">A4*B4</f>
        <v>6</v>
      </c>
      <c r="D4" s="28">
        <f t="shared" ref="D4:E51" si="1">A4*A4</f>
        <v>9</v>
      </c>
      <c r="E4" s="28">
        <f t="shared" si="1"/>
        <v>4</v>
      </c>
      <c r="L4" s="22"/>
    </row>
    <row r="5" spans="1:12">
      <c r="A5" s="27">
        <v>2</v>
      </c>
      <c r="B5" s="27">
        <v>1</v>
      </c>
      <c r="C5" s="28">
        <f t="shared" si="0"/>
        <v>2</v>
      </c>
      <c r="D5" s="28">
        <f t="shared" si="1"/>
        <v>4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3</v>
      </c>
      <c r="B7" s="27">
        <v>2</v>
      </c>
      <c r="C7" s="28">
        <f t="shared" si="0"/>
        <v>6</v>
      </c>
      <c r="D7" s="28">
        <f t="shared" si="1"/>
        <v>9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4</v>
      </c>
      <c r="B9" s="27">
        <v>2</v>
      </c>
      <c r="C9" s="28">
        <f t="shared" si="0"/>
        <v>8</v>
      </c>
      <c r="D9" s="28">
        <f t="shared" si="1"/>
        <v>16</v>
      </c>
      <c r="E9" s="28">
        <f t="shared" si="1"/>
        <v>4</v>
      </c>
      <c r="L9" s="22"/>
    </row>
    <row r="10" spans="1:12">
      <c r="A10" s="27">
        <v>5</v>
      </c>
      <c r="B10" s="27">
        <v>2</v>
      </c>
      <c r="C10" s="28">
        <f t="shared" si="0"/>
        <v>10</v>
      </c>
      <c r="D10" s="28">
        <f t="shared" si="1"/>
        <v>25</v>
      </c>
      <c r="E10" s="28">
        <f t="shared" si="1"/>
        <v>4</v>
      </c>
      <c r="L10" s="22"/>
    </row>
    <row r="11" spans="1:12">
      <c r="A11" s="27">
        <v>5</v>
      </c>
      <c r="B11" s="27">
        <v>2</v>
      </c>
      <c r="C11" s="28">
        <f t="shared" si="0"/>
        <v>10</v>
      </c>
      <c r="D11" s="28">
        <f t="shared" si="1"/>
        <v>25</v>
      </c>
      <c r="E11" s="28">
        <f t="shared" si="1"/>
        <v>4</v>
      </c>
      <c r="L11" s="22"/>
    </row>
    <row r="12" spans="1:12">
      <c r="A12" s="27">
        <v>3</v>
      </c>
      <c r="B12" s="27">
        <v>1</v>
      </c>
      <c r="C12" s="28">
        <f t="shared" si="0"/>
        <v>3</v>
      </c>
      <c r="D12" s="28">
        <f t="shared" si="1"/>
        <v>9</v>
      </c>
      <c r="E12" s="28">
        <f t="shared" si="1"/>
        <v>1</v>
      </c>
      <c r="L12" s="22"/>
    </row>
    <row r="13" spans="1:12">
      <c r="A13" s="27">
        <v>5</v>
      </c>
      <c r="B13" s="27">
        <v>2</v>
      </c>
      <c r="C13" s="28">
        <f t="shared" si="0"/>
        <v>10</v>
      </c>
      <c r="D13" s="28">
        <f t="shared" si="1"/>
        <v>25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2</v>
      </c>
      <c r="B15" s="27">
        <v>3</v>
      </c>
      <c r="C15" s="28">
        <f t="shared" si="0"/>
        <v>6</v>
      </c>
      <c r="D15" s="28">
        <f t="shared" si="1"/>
        <v>4</v>
      </c>
      <c r="E15" s="28">
        <f t="shared" si="1"/>
        <v>9</v>
      </c>
      <c r="L15" s="22"/>
    </row>
    <row r="16" spans="1:12">
      <c r="A16" s="27">
        <v>2</v>
      </c>
      <c r="B16" s="27">
        <v>3</v>
      </c>
      <c r="C16" s="28">
        <f t="shared" si="0"/>
        <v>6</v>
      </c>
      <c r="D16" s="28">
        <f t="shared" si="1"/>
        <v>4</v>
      </c>
      <c r="E16" s="28">
        <f t="shared" si="1"/>
        <v>9</v>
      </c>
      <c r="L16" s="22"/>
    </row>
    <row r="17" spans="1:5">
      <c r="A17" s="27">
        <v>3</v>
      </c>
      <c r="B17" s="27">
        <v>3</v>
      </c>
      <c r="C17" s="28">
        <f t="shared" si="0"/>
        <v>9</v>
      </c>
      <c r="D17" s="28">
        <f t="shared" si="1"/>
        <v>9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4</v>
      </c>
      <c r="B19" s="27">
        <v>2</v>
      </c>
      <c r="C19" s="28">
        <f t="shared" si="0"/>
        <v>8</v>
      </c>
      <c r="D19" s="28">
        <f t="shared" si="1"/>
        <v>16</v>
      </c>
      <c r="E19" s="28">
        <f t="shared" si="1"/>
        <v>4</v>
      </c>
    </row>
    <row r="20" spans="1:5">
      <c r="A20" s="27">
        <v>5</v>
      </c>
      <c r="B20" s="27">
        <v>1</v>
      </c>
      <c r="C20" s="28">
        <f t="shared" si="0"/>
        <v>5</v>
      </c>
      <c r="D20" s="28">
        <f t="shared" si="1"/>
        <v>25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5</v>
      </c>
      <c r="B22" s="27">
        <v>2</v>
      </c>
      <c r="C22" s="28">
        <f t="shared" si="0"/>
        <v>10</v>
      </c>
      <c r="D22" s="28">
        <f t="shared" si="1"/>
        <v>25</v>
      </c>
      <c r="E22" s="28">
        <f t="shared" si="1"/>
        <v>4</v>
      </c>
    </row>
    <row r="23" spans="1:5">
      <c r="A23" s="27">
        <v>5</v>
      </c>
      <c r="B23" s="27">
        <v>3</v>
      </c>
      <c r="C23" s="28">
        <f t="shared" si="0"/>
        <v>15</v>
      </c>
      <c r="D23" s="28">
        <f t="shared" si="1"/>
        <v>25</v>
      </c>
      <c r="E23" s="28">
        <f t="shared" si="1"/>
        <v>9</v>
      </c>
    </row>
    <row r="24" spans="1:5">
      <c r="A24" s="27">
        <v>5</v>
      </c>
      <c r="B24" s="27">
        <v>2</v>
      </c>
      <c r="C24" s="28">
        <f t="shared" si="0"/>
        <v>10</v>
      </c>
      <c r="D24" s="28">
        <f t="shared" si="1"/>
        <v>25</v>
      </c>
      <c r="E24" s="28">
        <f t="shared" si="1"/>
        <v>4</v>
      </c>
    </row>
    <row r="25" spans="1:5">
      <c r="A25" s="27">
        <v>5</v>
      </c>
      <c r="B25" s="27">
        <v>3</v>
      </c>
      <c r="C25" s="28">
        <f t="shared" si="0"/>
        <v>15</v>
      </c>
      <c r="D25" s="28">
        <f t="shared" si="1"/>
        <v>25</v>
      </c>
      <c r="E25" s="28">
        <f t="shared" si="1"/>
        <v>9</v>
      </c>
    </row>
    <row r="26" spans="1:5">
      <c r="A26" s="27">
        <v>5</v>
      </c>
      <c r="B26" s="27">
        <v>1</v>
      </c>
      <c r="C26" s="28">
        <f t="shared" si="0"/>
        <v>5</v>
      </c>
      <c r="D26" s="28">
        <f t="shared" si="1"/>
        <v>25</v>
      </c>
      <c r="E26" s="28">
        <f t="shared" si="1"/>
        <v>1</v>
      </c>
    </row>
    <row r="27" spans="1:5">
      <c r="A27" s="27">
        <v>4</v>
      </c>
      <c r="B27" s="27">
        <v>4</v>
      </c>
      <c r="C27" s="28">
        <f t="shared" si="0"/>
        <v>16</v>
      </c>
      <c r="D27" s="28">
        <f t="shared" si="1"/>
        <v>16</v>
      </c>
      <c r="E27" s="28">
        <f t="shared" si="1"/>
        <v>16</v>
      </c>
    </row>
    <row r="28" spans="1:5">
      <c r="A28" s="27">
        <v>5</v>
      </c>
      <c r="B28" s="27">
        <v>3</v>
      </c>
      <c r="C28" s="28">
        <f t="shared" si="0"/>
        <v>15</v>
      </c>
      <c r="D28" s="28">
        <f t="shared" si="1"/>
        <v>25</v>
      </c>
      <c r="E28" s="28">
        <f t="shared" si="1"/>
        <v>9</v>
      </c>
    </row>
    <row r="29" spans="1:5">
      <c r="A29" s="27">
        <v>4</v>
      </c>
      <c r="B29" s="27">
        <v>3</v>
      </c>
      <c r="C29" s="28">
        <f t="shared" si="0"/>
        <v>12</v>
      </c>
      <c r="D29" s="28">
        <f t="shared" si="1"/>
        <v>16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5</v>
      </c>
      <c r="B31" s="27">
        <v>3</v>
      </c>
      <c r="C31" s="28">
        <f t="shared" si="0"/>
        <v>15</v>
      </c>
      <c r="D31" s="28">
        <f t="shared" si="1"/>
        <v>25</v>
      </c>
      <c r="E31" s="28">
        <f t="shared" si="1"/>
        <v>9</v>
      </c>
    </row>
    <row r="32" spans="1:5">
      <c r="A32" s="27">
        <v>3</v>
      </c>
      <c r="B32" s="27">
        <v>2</v>
      </c>
      <c r="C32" s="28">
        <f t="shared" si="0"/>
        <v>6</v>
      </c>
      <c r="D32" s="28">
        <f t="shared" si="1"/>
        <v>9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3</v>
      </c>
      <c r="B34" s="27">
        <v>3</v>
      </c>
      <c r="C34" s="28">
        <f t="shared" si="0"/>
        <v>9</v>
      </c>
      <c r="D34" s="28">
        <f t="shared" si="1"/>
        <v>9</v>
      </c>
      <c r="E34" s="28">
        <f t="shared" si="1"/>
        <v>9</v>
      </c>
    </row>
    <row r="35" spans="1:18">
      <c r="A35" s="27">
        <v>3</v>
      </c>
      <c r="B35" s="27">
        <v>3</v>
      </c>
      <c r="C35" s="28">
        <f t="shared" si="0"/>
        <v>9</v>
      </c>
      <c r="D35" s="28">
        <f t="shared" si="1"/>
        <v>9</v>
      </c>
      <c r="E35" s="28">
        <f t="shared" si="1"/>
        <v>9</v>
      </c>
    </row>
    <row r="36" spans="1:18">
      <c r="A36" s="27">
        <v>3</v>
      </c>
      <c r="B36" s="27">
        <v>2</v>
      </c>
      <c r="C36" s="28">
        <f t="shared" si="0"/>
        <v>6</v>
      </c>
      <c r="D36" s="28">
        <f t="shared" si="1"/>
        <v>9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5</v>
      </c>
      <c r="B38" s="27">
        <v>2</v>
      </c>
      <c r="C38" s="28">
        <f t="shared" si="0"/>
        <v>10</v>
      </c>
      <c r="D38" s="28">
        <f t="shared" si="1"/>
        <v>25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5</v>
      </c>
      <c r="B41" s="27">
        <v>5</v>
      </c>
      <c r="C41" s="28">
        <f t="shared" si="0"/>
        <v>25</v>
      </c>
      <c r="D41" s="28">
        <f t="shared" si="1"/>
        <v>25</v>
      </c>
      <c r="E41" s="28">
        <f t="shared" si="1"/>
        <v>25</v>
      </c>
    </row>
    <row r="42" spans="1:18">
      <c r="A42" s="27">
        <v>4</v>
      </c>
      <c r="B42" s="27">
        <v>4</v>
      </c>
      <c r="C42" s="28">
        <f t="shared" si="0"/>
        <v>16</v>
      </c>
      <c r="D42" s="28">
        <f t="shared" si="1"/>
        <v>16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5</v>
      </c>
      <c r="B45" s="27">
        <v>3</v>
      </c>
      <c r="C45" s="28">
        <f t="shared" si="0"/>
        <v>15</v>
      </c>
      <c r="D45" s="28">
        <f t="shared" si="1"/>
        <v>25</v>
      </c>
      <c r="E45" s="28">
        <f t="shared" si="1"/>
        <v>9</v>
      </c>
    </row>
    <row r="46" spans="1:18">
      <c r="A46" s="27">
        <v>5</v>
      </c>
      <c r="B46" s="27">
        <v>3</v>
      </c>
      <c r="C46" s="28">
        <f t="shared" si="0"/>
        <v>15</v>
      </c>
      <c r="D46" s="28">
        <f t="shared" si="1"/>
        <v>25</v>
      </c>
      <c r="E46" s="28">
        <f t="shared" si="1"/>
        <v>9</v>
      </c>
    </row>
    <row r="47" spans="1:18">
      <c r="A47" s="27">
        <v>5</v>
      </c>
      <c r="B47" s="27">
        <v>2</v>
      </c>
      <c r="C47" s="28">
        <f t="shared" si="0"/>
        <v>10</v>
      </c>
      <c r="D47" s="28">
        <f t="shared" si="1"/>
        <v>25</v>
      </c>
      <c r="E47" s="28">
        <f t="shared" si="1"/>
        <v>4</v>
      </c>
    </row>
    <row r="48" spans="1:18">
      <c r="A48" s="27">
        <v>5</v>
      </c>
      <c r="B48" s="27">
        <v>3</v>
      </c>
      <c r="C48" s="28">
        <f t="shared" si="0"/>
        <v>15</v>
      </c>
      <c r="D48" s="28">
        <f t="shared" si="1"/>
        <v>25</v>
      </c>
      <c r="E48" s="28">
        <f t="shared" si="1"/>
        <v>9</v>
      </c>
    </row>
    <row r="49" spans="1:18">
      <c r="A49" s="27">
        <v>5</v>
      </c>
      <c r="B49" s="27">
        <v>3</v>
      </c>
      <c r="C49" s="28">
        <f t="shared" si="0"/>
        <v>15</v>
      </c>
      <c r="D49" s="28">
        <f t="shared" si="1"/>
        <v>25</v>
      </c>
      <c r="E49" s="28">
        <f t="shared" si="1"/>
        <v>9</v>
      </c>
    </row>
    <row r="50" spans="1:18">
      <c r="A50" s="27">
        <v>5</v>
      </c>
      <c r="B50" s="27">
        <v>4</v>
      </c>
      <c r="C50" s="28">
        <f t="shared" si="0"/>
        <v>20</v>
      </c>
      <c r="D50" s="28">
        <f t="shared" si="1"/>
        <v>25</v>
      </c>
      <c r="E50" s="28">
        <f t="shared" si="1"/>
        <v>16</v>
      </c>
    </row>
    <row r="51" spans="1:18">
      <c r="A51" s="27">
        <v>5</v>
      </c>
      <c r="B51" s="27">
        <v>3</v>
      </c>
      <c r="C51" s="28">
        <f t="shared" si="0"/>
        <v>15</v>
      </c>
      <c r="D51" s="28">
        <f t="shared" si="1"/>
        <v>25</v>
      </c>
      <c r="E51" s="28">
        <f>B51*B51</f>
        <v>9</v>
      </c>
    </row>
    <row r="52" spans="1:18">
      <c r="A52" s="27">
        <v>4</v>
      </c>
      <c r="B52" s="27">
        <v>4</v>
      </c>
      <c r="C52" s="28">
        <f t="shared" si="0"/>
        <v>16</v>
      </c>
      <c r="D52" s="28">
        <f t="shared" ref="D52:D54" si="2">A52*A52</f>
        <v>16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5</v>
      </c>
      <c r="B54" s="27">
        <v>2</v>
      </c>
      <c r="C54" s="28">
        <f t="shared" si="0"/>
        <v>10</v>
      </c>
      <c r="D54" s="28">
        <f t="shared" si="2"/>
        <v>25</v>
      </c>
      <c r="E54" s="28">
        <f>B54*B54</f>
        <v>4</v>
      </c>
    </row>
    <row r="55" spans="1:18">
      <c r="A55" s="78">
        <f>SUM(A3:A54)</f>
        <v>213</v>
      </c>
      <c r="B55" s="78">
        <f>SUM(B3:B54)</f>
        <v>136</v>
      </c>
      <c r="C55" s="78">
        <f>SUM(C3:C54)</f>
        <v>562</v>
      </c>
      <c r="D55" s="78">
        <f>SUM(D3:D54)</f>
        <v>915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4.0961538461538458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0.11891864576846929</v>
      </c>
      <c r="J67" s="31"/>
      <c r="K67" s="31"/>
      <c r="L67" s="34">
        <f>CORREL(A3:A54,B3:B54)</f>
        <v>0.11891864576846727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0.11578471279963996</v>
      </c>
      <c r="H77" s="31"/>
      <c r="I77" s="31"/>
      <c r="J77" s="77"/>
      <c r="K77" s="77"/>
      <c r="L77" s="77"/>
      <c r="M77" s="33">
        <f>I62-G77*E62</f>
        <v>2.1411126187245517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102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5</v>
      </c>
      <c r="B3" s="27">
        <v>2</v>
      </c>
      <c r="C3" s="28">
        <f>A3*B3</f>
        <v>10</v>
      </c>
      <c r="D3" s="28">
        <f>A3*A3</f>
        <v>25</v>
      </c>
      <c r="E3" s="28">
        <f>B3*B3</f>
        <v>4</v>
      </c>
      <c r="L3" s="22"/>
    </row>
    <row r="4" spans="1:12">
      <c r="A4" s="27">
        <v>5</v>
      </c>
      <c r="B4" s="27">
        <v>2</v>
      </c>
      <c r="C4" s="28">
        <f t="shared" ref="C4:C54" si="0">A4*B4</f>
        <v>10</v>
      </c>
      <c r="D4" s="28">
        <f t="shared" ref="D4:E51" si="1">A4*A4</f>
        <v>25</v>
      </c>
      <c r="E4" s="28">
        <f t="shared" si="1"/>
        <v>4</v>
      </c>
      <c r="L4" s="22"/>
    </row>
    <row r="5" spans="1:12">
      <c r="A5" s="27">
        <v>5</v>
      </c>
      <c r="B5" s="27">
        <v>1</v>
      </c>
      <c r="C5" s="28">
        <f t="shared" si="0"/>
        <v>5</v>
      </c>
      <c r="D5" s="28">
        <f t="shared" si="1"/>
        <v>25</v>
      </c>
      <c r="E5" s="28">
        <f t="shared" si="1"/>
        <v>1</v>
      </c>
      <c r="L5" s="22"/>
    </row>
    <row r="6" spans="1:12">
      <c r="A6" s="27">
        <v>5</v>
      </c>
      <c r="B6" s="27">
        <v>2</v>
      </c>
      <c r="C6" s="28">
        <f t="shared" si="0"/>
        <v>10</v>
      </c>
      <c r="D6" s="28">
        <f t="shared" si="1"/>
        <v>25</v>
      </c>
      <c r="E6" s="28">
        <f t="shared" si="1"/>
        <v>4</v>
      </c>
      <c r="L6" s="22"/>
    </row>
    <row r="7" spans="1:12">
      <c r="A7" s="27">
        <v>5</v>
      </c>
      <c r="B7" s="27">
        <v>2</v>
      </c>
      <c r="C7" s="28">
        <f t="shared" si="0"/>
        <v>10</v>
      </c>
      <c r="D7" s="28">
        <f t="shared" si="1"/>
        <v>25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5</v>
      </c>
      <c r="B9" s="27">
        <v>2</v>
      </c>
      <c r="C9" s="28">
        <f t="shared" si="0"/>
        <v>10</v>
      </c>
      <c r="D9" s="28">
        <f t="shared" si="1"/>
        <v>25</v>
      </c>
      <c r="E9" s="28">
        <f t="shared" si="1"/>
        <v>4</v>
      </c>
      <c r="L9" s="22"/>
    </row>
    <row r="10" spans="1:12">
      <c r="A10" s="27">
        <v>5</v>
      </c>
      <c r="B10" s="27">
        <v>2</v>
      </c>
      <c r="C10" s="28">
        <f t="shared" si="0"/>
        <v>10</v>
      </c>
      <c r="D10" s="28">
        <f t="shared" si="1"/>
        <v>25</v>
      </c>
      <c r="E10" s="28">
        <f t="shared" si="1"/>
        <v>4</v>
      </c>
      <c r="L10" s="22"/>
    </row>
    <row r="11" spans="1:12">
      <c r="A11" s="27">
        <v>5</v>
      </c>
      <c r="B11" s="27">
        <v>2</v>
      </c>
      <c r="C11" s="28">
        <f t="shared" si="0"/>
        <v>10</v>
      </c>
      <c r="D11" s="28">
        <f t="shared" si="1"/>
        <v>25</v>
      </c>
      <c r="E11" s="28">
        <f t="shared" si="1"/>
        <v>4</v>
      </c>
      <c r="L11" s="22"/>
    </row>
    <row r="12" spans="1:12">
      <c r="A12" s="27">
        <v>3</v>
      </c>
      <c r="B12" s="27">
        <v>1</v>
      </c>
      <c r="C12" s="28">
        <f t="shared" si="0"/>
        <v>3</v>
      </c>
      <c r="D12" s="28">
        <f t="shared" si="1"/>
        <v>9</v>
      </c>
      <c r="E12" s="28">
        <f t="shared" si="1"/>
        <v>1</v>
      </c>
      <c r="L12" s="22"/>
    </row>
    <row r="13" spans="1:12">
      <c r="A13" s="27">
        <v>3</v>
      </c>
      <c r="B13" s="27">
        <v>2</v>
      </c>
      <c r="C13" s="28">
        <f t="shared" si="0"/>
        <v>6</v>
      </c>
      <c r="D13" s="28">
        <f t="shared" si="1"/>
        <v>9</v>
      </c>
      <c r="E13" s="28">
        <f t="shared" si="1"/>
        <v>4</v>
      </c>
      <c r="L13" s="22"/>
    </row>
    <row r="14" spans="1:12">
      <c r="A14" s="27">
        <v>2</v>
      </c>
      <c r="B14" s="27">
        <v>3</v>
      </c>
      <c r="C14" s="28">
        <f t="shared" si="0"/>
        <v>6</v>
      </c>
      <c r="D14" s="28">
        <f t="shared" si="1"/>
        <v>4</v>
      </c>
      <c r="E14" s="28">
        <f t="shared" si="1"/>
        <v>9</v>
      </c>
      <c r="L14" s="22"/>
    </row>
    <row r="15" spans="1:12">
      <c r="A15" s="27">
        <v>3</v>
      </c>
      <c r="B15" s="27">
        <v>3</v>
      </c>
      <c r="C15" s="28">
        <f t="shared" si="0"/>
        <v>9</v>
      </c>
      <c r="D15" s="28">
        <f t="shared" si="1"/>
        <v>9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4</v>
      </c>
      <c r="B19" s="27">
        <v>2</v>
      </c>
      <c r="C19" s="28">
        <f t="shared" si="0"/>
        <v>8</v>
      </c>
      <c r="D19" s="28">
        <f t="shared" si="1"/>
        <v>16</v>
      </c>
      <c r="E19" s="28">
        <f t="shared" si="1"/>
        <v>4</v>
      </c>
    </row>
    <row r="20" spans="1:5">
      <c r="A20" s="27">
        <v>5</v>
      </c>
      <c r="B20" s="27">
        <v>1</v>
      </c>
      <c r="C20" s="28">
        <f t="shared" si="0"/>
        <v>5</v>
      </c>
      <c r="D20" s="28">
        <f t="shared" si="1"/>
        <v>25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5</v>
      </c>
      <c r="B22" s="27">
        <v>2</v>
      </c>
      <c r="C22" s="28">
        <f t="shared" si="0"/>
        <v>10</v>
      </c>
      <c r="D22" s="28">
        <f t="shared" si="1"/>
        <v>25</v>
      </c>
      <c r="E22" s="28">
        <f t="shared" si="1"/>
        <v>4</v>
      </c>
    </row>
    <row r="23" spans="1:5">
      <c r="A23" s="27">
        <v>5</v>
      </c>
      <c r="B23" s="27">
        <v>3</v>
      </c>
      <c r="C23" s="28">
        <f t="shared" si="0"/>
        <v>15</v>
      </c>
      <c r="D23" s="28">
        <f t="shared" si="1"/>
        <v>25</v>
      </c>
      <c r="E23" s="28">
        <f t="shared" si="1"/>
        <v>9</v>
      </c>
    </row>
    <row r="24" spans="1:5">
      <c r="A24" s="27">
        <v>5</v>
      </c>
      <c r="B24" s="27">
        <v>2</v>
      </c>
      <c r="C24" s="28">
        <f t="shared" si="0"/>
        <v>10</v>
      </c>
      <c r="D24" s="28">
        <f t="shared" si="1"/>
        <v>25</v>
      </c>
      <c r="E24" s="28">
        <f t="shared" si="1"/>
        <v>4</v>
      </c>
    </row>
    <row r="25" spans="1:5">
      <c r="A25" s="27">
        <v>5</v>
      </c>
      <c r="B25" s="27">
        <v>3</v>
      </c>
      <c r="C25" s="28">
        <f t="shared" si="0"/>
        <v>15</v>
      </c>
      <c r="D25" s="28">
        <f t="shared" si="1"/>
        <v>25</v>
      </c>
      <c r="E25" s="28">
        <f t="shared" si="1"/>
        <v>9</v>
      </c>
    </row>
    <row r="26" spans="1:5">
      <c r="A26" s="27">
        <v>2</v>
      </c>
      <c r="B26" s="27">
        <v>1</v>
      </c>
      <c r="C26" s="28">
        <f t="shared" si="0"/>
        <v>2</v>
      </c>
      <c r="D26" s="28">
        <f t="shared" si="1"/>
        <v>4</v>
      </c>
      <c r="E26" s="28">
        <f t="shared" si="1"/>
        <v>1</v>
      </c>
    </row>
    <row r="27" spans="1:5">
      <c r="A27" s="27">
        <v>5</v>
      </c>
      <c r="B27" s="27">
        <v>4</v>
      </c>
      <c r="C27" s="28">
        <f t="shared" si="0"/>
        <v>20</v>
      </c>
      <c r="D27" s="28">
        <f t="shared" si="1"/>
        <v>25</v>
      </c>
      <c r="E27" s="28">
        <f t="shared" si="1"/>
        <v>16</v>
      </c>
    </row>
    <row r="28" spans="1:5">
      <c r="A28" s="27">
        <v>5</v>
      </c>
      <c r="B28" s="27">
        <v>3</v>
      </c>
      <c r="C28" s="28">
        <f t="shared" si="0"/>
        <v>15</v>
      </c>
      <c r="D28" s="28">
        <f t="shared" si="1"/>
        <v>25</v>
      </c>
      <c r="E28" s="28">
        <f t="shared" si="1"/>
        <v>9</v>
      </c>
    </row>
    <row r="29" spans="1:5">
      <c r="A29" s="27">
        <v>5</v>
      </c>
      <c r="B29" s="27">
        <v>3</v>
      </c>
      <c r="C29" s="28">
        <f t="shared" si="0"/>
        <v>15</v>
      </c>
      <c r="D29" s="28">
        <f t="shared" si="1"/>
        <v>25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5</v>
      </c>
      <c r="B31" s="27">
        <v>3</v>
      </c>
      <c r="C31" s="28">
        <f t="shared" si="0"/>
        <v>15</v>
      </c>
      <c r="D31" s="28">
        <f t="shared" si="1"/>
        <v>25</v>
      </c>
      <c r="E31" s="28">
        <f t="shared" si="1"/>
        <v>9</v>
      </c>
    </row>
    <row r="32" spans="1:5">
      <c r="A32" s="27">
        <v>4</v>
      </c>
      <c r="B32" s="27">
        <v>2</v>
      </c>
      <c r="C32" s="28">
        <f t="shared" si="0"/>
        <v>8</v>
      </c>
      <c r="D32" s="28">
        <f t="shared" si="1"/>
        <v>16</v>
      </c>
      <c r="E32" s="28">
        <f t="shared" si="1"/>
        <v>4</v>
      </c>
    </row>
    <row r="33" spans="1:18">
      <c r="A33" s="27">
        <v>5</v>
      </c>
      <c r="B33" s="27">
        <v>3</v>
      </c>
      <c r="C33" s="28">
        <f t="shared" si="0"/>
        <v>15</v>
      </c>
      <c r="D33" s="28">
        <f t="shared" si="1"/>
        <v>25</v>
      </c>
      <c r="E33" s="28">
        <f t="shared" si="1"/>
        <v>9</v>
      </c>
    </row>
    <row r="34" spans="1:18">
      <c r="A34" s="27">
        <v>4</v>
      </c>
      <c r="B34" s="27">
        <v>3</v>
      </c>
      <c r="C34" s="28">
        <f t="shared" si="0"/>
        <v>12</v>
      </c>
      <c r="D34" s="28">
        <f t="shared" si="1"/>
        <v>16</v>
      </c>
      <c r="E34" s="28">
        <f t="shared" si="1"/>
        <v>9</v>
      </c>
    </row>
    <row r="35" spans="1:18">
      <c r="A35" s="27">
        <v>5</v>
      </c>
      <c r="B35" s="27">
        <v>3</v>
      </c>
      <c r="C35" s="28">
        <f t="shared" si="0"/>
        <v>15</v>
      </c>
      <c r="D35" s="28">
        <f t="shared" si="1"/>
        <v>25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5</v>
      </c>
      <c r="B37" s="27">
        <v>2</v>
      </c>
      <c r="C37" s="28">
        <f t="shared" si="0"/>
        <v>10</v>
      </c>
      <c r="D37" s="28">
        <f t="shared" si="1"/>
        <v>25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5</v>
      </c>
      <c r="B39" s="27">
        <v>2</v>
      </c>
      <c r="C39" s="28">
        <f t="shared" si="0"/>
        <v>10</v>
      </c>
      <c r="D39" s="28">
        <f t="shared" si="1"/>
        <v>25</v>
      </c>
      <c r="E39" s="28">
        <f t="shared" si="1"/>
        <v>4</v>
      </c>
    </row>
    <row r="40" spans="1:18">
      <c r="A40" s="27">
        <v>3</v>
      </c>
      <c r="B40" s="27">
        <v>2</v>
      </c>
      <c r="C40" s="28">
        <f t="shared" si="0"/>
        <v>6</v>
      </c>
      <c r="D40" s="28">
        <f t="shared" si="1"/>
        <v>9</v>
      </c>
      <c r="E40" s="28">
        <f t="shared" si="1"/>
        <v>4</v>
      </c>
    </row>
    <row r="41" spans="1:18">
      <c r="A41" s="27">
        <v>4</v>
      </c>
      <c r="B41" s="27">
        <v>5</v>
      </c>
      <c r="C41" s="28">
        <f t="shared" si="0"/>
        <v>20</v>
      </c>
      <c r="D41" s="28">
        <f t="shared" si="1"/>
        <v>16</v>
      </c>
      <c r="E41" s="28">
        <f t="shared" si="1"/>
        <v>25</v>
      </c>
    </row>
    <row r="42" spans="1:18">
      <c r="A42" s="27">
        <v>4</v>
      </c>
      <c r="B42" s="27">
        <v>4</v>
      </c>
      <c r="C42" s="28">
        <f t="shared" si="0"/>
        <v>16</v>
      </c>
      <c r="D42" s="28">
        <f t="shared" si="1"/>
        <v>16</v>
      </c>
      <c r="E42" s="28">
        <f t="shared" si="1"/>
        <v>16</v>
      </c>
    </row>
    <row r="43" spans="1:18">
      <c r="A43" s="27">
        <v>3</v>
      </c>
      <c r="B43" s="27">
        <v>3</v>
      </c>
      <c r="C43" s="28">
        <f t="shared" si="0"/>
        <v>9</v>
      </c>
      <c r="D43" s="28">
        <f t="shared" si="1"/>
        <v>9</v>
      </c>
      <c r="E43" s="28">
        <f t="shared" si="1"/>
        <v>9</v>
      </c>
    </row>
    <row r="44" spans="1:18">
      <c r="A44" s="27">
        <v>5</v>
      </c>
      <c r="B44" s="27">
        <v>3</v>
      </c>
      <c r="C44" s="28">
        <f t="shared" si="0"/>
        <v>15</v>
      </c>
      <c r="D44" s="28">
        <f t="shared" si="1"/>
        <v>25</v>
      </c>
      <c r="E44" s="28">
        <f t="shared" si="1"/>
        <v>9</v>
      </c>
      <c r="R44" s="29"/>
    </row>
    <row r="45" spans="1:18">
      <c r="A45" s="27">
        <v>5</v>
      </c>
      <c r="B45" s="27">
        <v>3</v>
      </c>
      <c r="C45" s="28">
        <f t="shared" si="0"/>
        <v>15</v>
      </c>
      <c r="D45" s="28">
        <f t="shared" si="1"/>
        <v>25</v>
      </c>
      <c r="E45" s="28">
        <f t="shared" si="1"/>
        <v>9</v>
      </c>
    </row>
    <row r="46" spans="1:18">
      <c r="A46" s="27">
        <v>5</v>
      </c>
      <c r="B46" s="27">
        <v>3</v>
      </c>
      <c r="C46" s="28">
        <f t="shared" si="0"/>
        <v>15</v>
      </c>
      <c r="D46" s="28">
        <f t="shared" si="1"/>
        <v>25</v>
      </c>
      <c r="E46" s="28">
        <f t="shared" si="1"/>
        <v>9</v>
      </c>
    </row>
    <row r="47" spans="1:18">
      <c r="A47" s="27">
        <v>5</v>
      </c>
      <c r="B47" s="27">
        <v>2</v>
      </c>
      <c r="C47" s="28">
        <f t="shared" si="0"/>
        <v>10</v>
      </c>
      <c r="D47" s="28">
        <f t="shared" si="1"/>
        <v>25</v>
      </c>
      <c r="E47" s="28">
        <f t="shared" si="1"/>
        <v>4</v>
      </c>
    </row>
    <row r="48" spans="1:18">
      <c r="A48" s="27">
        <v>5</v>
      </c>
      <c r="B48" s="27">
        <v>3</v>
      </c>
      <c r="C48" s="28">
        <f t="shared" si="0"/>
        <v>15</v>
      </c>
      <c r="D48" s="28">
        <f t="shared" si="1"/>
        <v>25</v>
      </c>
      <c r="E48" s="28">
        <f t="shared" si="1"/>
        <v>9</v>
      </c>
    </row>
    <row r="49" spans="1:18">
      <c r="A49" s="27">
        <v>5</v>
      </c>
      <c r="B49" s="27">
        <v>3</v>
      </c>
      <c r="C49" s="28">
        <f t="shared" si="0"/>
        <v>15</v>
      </c>
      <c r="D49" s="28">
        <f t="shared" si="1"/>
        <v>25</v>
      </c>
      <c r="E49" s="28">
        <f t="shared" si="1"/>
        <v>9</v>
      </c>
    </row>
    <row r="50" spans="1:18">
      <c r="A50" s="27">
        <v>5</v>
      </c>
      <c r="B50" s="27">
        <v>4</v>
      </c>
      <c r="C50" s="28">
        <f t="shared" si="0"/>
        <v>20</v>
      </c>
      <c r="D50" s="28">
        <f t="shared" si="1"/>
        <v>25</v>
      </c>
      <c r="E50" s="28">
        <f t="shared" si="1"/>
        <v>16</v>
      </c>
    </row>
    <row r="51" spans="1:18">
      <c r="A51" s="27">
        <v>5</v>
      </c>
      <c r="B51" s="27">
        <v>3</v>
      </c>
      <c r="C51" s="28">
        <f t="shared" si="0"/>
        <v>15</v>
      </c>
      <c r="D51" s="28">
        <f t="shared" si="1"/>
        <v>25</v>
      </c>
      <c r="E51" s="28">
        <f>B51*B51</f>
        <v>9</v>
      </c>
    </row>
    <row r="52" spans="1:18">
      <c r="A52" s="27">
        <v>4</v>
      </c>
      <c r="B52" s="27">
        <v>4</v>
      </c>
      <c r="C52" s="28">
        <f t="shared" si="0"/>
        <v>16</v>
      </c>
      <c r="D52" s="28">
        <f t="shared" ref="D52:D54" si="2">A52*A52</f>
        <v>16</v>
      </c>
      <c r="E52" s="28">
        <f>B52*B52</f>
        <v>16</v>
      </c>
    </row>
    <row r="53" spans="1:18">
      <c r="A53" s="27">
        <v>5</v>
      </c>
      <c r="B53" s="27">
        <v>3</v>
      </c>
      <c r="C53" s="28">
        <f t="shared" si="0"/>
        <v>15</v>
      </c>
      <c r="D53" s="28">
        <f t="shared" si="2"/>
        <v>25</v>
      </c>
      <c r="E53" s="28">
        <f>B53*B53</f>
        <v>9</v>
      </c>
    </row>
    <row r="54" spans="1:18">
      <c r="A54" s="27">
        <v>5</v>
      </c>
      <c r="B54" s="27">
        <v>2</v>
      </c>
      <c r="C54" s="28">
        <f t="shared" si="0"/>
        <v>10</v>
      </c>
      <c r="D54" s="28">
        <f t="shared" si="2"/>
        <v>25</v>
      </c>
      <c r="E54" s="28">
        <f>B54*B54</f>
        <v>4</v>
      </c>
    </row>
    <row r="55" spans="1:18">
      <c r="A55" s="78">
        <f>SUM(A3:A54)</f>
        <v>230</v>
      </c>
      <c r="B55" s="78">
        <f>SUM(B3:B54)</f>
        <v>136</v>
      </c>
      <c r="C55" s="78">
        <f>SUM(C3:C54)</f>
        <v>603</v>
      </c>
      <c r="D55" s="78">
        <f>SUM(D3:D54)</f>
        <v>1052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4.4230769230769234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3.9084061367971164E-2</v>
      </c>
      <c r="J67" s="31"/>
      <c r="K67" s="31"/>
      <c r="L67" s="34">
        <f>CORREL(A3:A54,B3:B54)</f>
        <v>3.9084061367971358E-2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4.2128603104212695E-2</v>
      </c>
      <c r="H77" s="31"/>
      <c r="I77" s="31"/>
      <c r="J77" s="77"/>
      <c r="K77" s="77"/>
      <c r="L77" s="77"/>
      <c r="M77" s="33">
        <f>I62-G77*E62</f>
        <v>2.4290465631929052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37" t="s">
        <v>103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4</v>
      </c>
      <c r="B3" s="27">
        <v>2</v>
      </c>
      <c r="C3" s="28">
        <f>A3*B3</f>
        <v>8</v>
      </c>
      <c r="D3" s="28">
        <f>A3*A3</f>
        <v>16</v>
      </c>
      <c r="E3" s="28">
        <f>B3*B3</f>
        <v>4</v>
      </c>
      <c r="L3" s="22"/>
    </row>
    <row r="4" spans="1:12">
      <c r="A4" s="27">
        <v>4</v>
      </c>
      <c r="B4" s="27">
        <v>2</v>
      </c>
      <c r="C4" s="28">
        <f t="shared" ref="C4:C54" si="0">A4*B4</f>
        <v>8</v>
      </c>
      <c r="D4" s="28">
        <f t="shared" ref="D4:E51" si="1">A4*A4</f>
        <v>16</v>
      </c>
      <c r="E4" s="28">
        <f t="shared" si="1"/>
        <v>4</v>
      </c>
      <c r="L4" s="22"/>
    </row>
    <row r="5" spans="1:12">
      <c r="A5" s="27">
        <v>2</v>
      </c>
      <c r="B5" s="27">
        <v>1</v>
      </c>
      <c r="C5" s="28">
        <f t="shared" si="0"/>
        <v>2</v>
      </c>
      <c r="D5" s="28">
        <f t="shared" si="1"/>
        <v>4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3</v>
      </c>
      <c r="B7" s="27">
        <v>2</v>
      </c>
      <c r="C7" s="28">
        <f t="shared" si="0"/>
        <v>6</v>
      </c>
      <c r="D7" s="28">
        <f t="shared" si="1"/>
        <v>9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4</v>
      </c>
      <c r="B9" s="27">
        <v>2</v>
      </c>
      <c r="C9" s="28">
        <f t="shared" si="0"/>
        <v>8</v>
      </c>
      <c r="D9" s="28">
        <f t="shared" si="1"/>
        <v>16</v>
      </c>
      <c r="E9" s="28">
        <f t="shared" si="1"/>
        <v>4</v>
      </c>
      <c r="L9" s="22"/>
    </row>
    <row r="10" spans="1:12">
      <c r="A10" s="27">
        <v>4</v>
      </c>
      <c r="B10" s="27">
        <v>2</v>
      </c>
      <c r="C10" s="28">
        <f t="shared" si="0"/>
        <v>8</v>
      </c>
      <c r="D10" s="28">
        <f t="shared" si="1"/>
        <v>16</v>
      </c>
      <c r="E10" s="28">
        <f t="shared" si="1"/>
        <v>4</v>
      </c>
      <c r="L10" s="22"/>
    </row>
    <row r="11" spans="1:12">
      <c r="A11" s="27">
        <v>3</v>
      </c>
      <c r="B11" s="27">
        <v>2</v>
      </c>
      <c r="C11" s="28">
        <f t="shared" si="0"/>
        <v>6</v>
      </c>
      <c r="D11" s="28">
        <f t="shared" si="1"/>
        <v>9</v>
      </c>
      <c r="E11" s="28">
        <f t="shared" si="1"/>
        <v>4</v>
      </c>
      <c r="L11" s="22"/>
    </row>
    <row r="12" spans="1:12">
      <c r="A12" s="27">
        <v>3</v>
      </c>
      <c r="B12" s="27">
        <v>1</v>
      </c>
      <c r="C12" s="28">
        <f t="shared" si="0"/>
        <v>3</v>
      </c>
      <c r="D12" s="28">
        <f t="shared" si="1"/>
        <v>9</v>
      </c>
      <c r="E12" s="28">
        <f t="shared" si="1"/>
        <v>1</v>
      </c>
      <c r="L12" s="22"/>
    </row>
    <row r="13" spans="1:12">
      <c r="A13" s="27">
        <v>4</v>
      </c>
      <c r="B13" s="27">
        <v>2</v>
      </c>
      <c r="C13" s="28">
        <f t="shared" si="0"/>
        <v>8</v>
      </c>
      <c r="D13" s="28">
        <f t="shared" si="1"/>
        <v>16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3</v>
      </c>
      <c r="B16" s="27">
        <v>3</v>
      </c>
      <c r="C16" s="28">
        <f t="shared" si="0"/>
        <v>9</v>
      </c>
      <c r="D16" s="28">
        <f t="shared" si="1"/>
        <v>9</v>
      </c>
      <c r="E16" s="28">
        <f t="shared" si="1"/>
        <v>9</v>
      </c>
      <c r="L16" s="22"/>
    </row>
    <row r="17" spans="1:5">
      <c r="A17" s="27">
        <v>5</v>
      </c>
      <c r="B17" s="27">
        <v>3</v>
      </c>
      <c r="C17" s="28">
        <f t="shared" si="0"/>
        <v>15</v>
      </c>
      <c r="D17" s="28">
        <f t="shared" si="1"/>
        <v>25</v>
      </c>
      <c r="E17" s="28">
        <f t="shared" si="1"/>
        <v>9</v>
      </c>
    </row>
    <row r="18" spans="1:5">
      <c r="A18" s="27">
        <v>3</v>
      </c>
      <c r="B18" s="27">
        <v>2</v>
      </c>
      <c r="C18" s="28">
        <f t="shared" si="0"/>
        <v>6</v>
      </c>
      <c r="D18" s="28">
        <f t="shared" si="1"/>
        <v>9</v>
      </c>
      <c r="E18" s="28">
        <f t="shared" si="1"/>
        <v>4</v>
      </c>
    </row>
    <row r="19" spans="1:5">
      <c r="A19" s="27">
        <v>2</v>
      </c>
      <c r="B19" s="27">
        <v>2</v>
      </c>
      <c r="C19" s="28">
        <f t="shared" si="0"/>
        <v>4</v>
      </c>
      <c r="D19" s="28">
        <f t="shared" si="1"/>
        <v>4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4</v>
      </c>
      <c r="B25" s="27">
        <v>3</v>
      </c>
      <c r="C25" s="28">
        <f t="shared" si="0"/>
        <v>12</v>
      </c>
      <c r="D25" s="28">
        <f t="shared" si="1"/>
        <v>16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4</v>
      </c>
      <c r="B27" s="27">
        <v>4</v>
      </c>
      <c r="C27" s="28">
        <f t="shared" si="0"/>
        <v>16</v>
      </c>
      <c r="D27" s="28">
        <f t="shared" si="1"/>
        <v>16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4</v>
      </c>
      <c r="B29" s="27">
        <v>3</v>
      </c>
      <c r="C29" s="28">
        <f t="shared" si="0"/>
        <v>12</v>
      </c>
      <c r="D29" s="28">
        <f t="shared" si="1"/>
        <v>16</v>
      </c>
      <c r="E29" s="28">
        <f t="shared" si="1"/>
        <v>9</v>
      </c>
    </row>
    <row r="30" spans="1:5">
      <c r="A30" s="27">
        <v>3</v>
      </c>
      <c r="B30" s="27">
        <v>5</v>
      </c>
      <c r="C30" s="28">
        <f t="shared" si="0"/>
        <v>15</v>
      </c>
      <c r="D30" s="28">
        <f t="shared" si="1"/>
        <v>9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4</v>
      </c>
      <c r="B32" s="27">
        <v>2</v>
      </c>
      <c r="C32" s="28">
        <f t="shared" si="0"/>
        <v>8</v>
      </c>
      <c r="D32" s="28">
        <f t="shared" si="1"/>
        <v>16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4</v>
      </c>
      <c r="B34" s="27">
        <v>3</v>
      </c>
      <c r="C34" s="28">
        <f t="shared" si="0"/>
        <v>12</v>
      </c>
      <c r="D34" s="28">
        <f t="shared" si="1"/>
        <v>16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5</v>
      </c>
      <c r="B41" s="27">
        <v>5</v>
      </c>
      <c r="C41" s="28">
        <f t="shared" si="0"/>
        <v>25</v>
      </c>
      <c r="D41" s="28">
        <f t="shared" si="1"/>
        <v>25</v>
      </c>
      <c r="E41" s="28">
        <f t="shared" si="1"/>
        <v>25</v>
      </c>
    </row>
    <row r="42" spans="1:18">
      <c r="A42" s="27">
        <v>2</v>
      </c>
      <c r="B42" s="27">
        <v>4</v>
      </c>
      <c r="C42" s="28">
        <f t="shared" si="0"/>
        <v>8</v>
      </c>
      <c r="D42" s="28">
        <f t="shared" si="1"/>
        <v>4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4</v>
      </c>
      <c r="B47" s="27">
        <v>2</v>
      </c>
      <c r="C47" s="28">
        <f t="shared" si="0"/>
        <v>8</v>
      </c>
      <c r="D47" s="28">
        <f t="shared" si="1"/>
        <v>16</v>
      </c>
      <c r="E47" s="28">
        <f t="shared" si="1"/>
        <v>4</v>
      </c>
    </row>
    <row r="48" spans="1:18">
      <c r="A48" s="27">
        <v>3</v>
      </c>
      <c r="B48" s="27">
        <v>3</v>
      </c>
      <c r="C48" s="28">
        <f t="shared" si="0"/>
        <v>9</v>
      </c>
      <c r="D48" s="28">
        <f t="shared" si="1"/>
        <v>9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3</v>
      </c>
      <c r="B52" s="27">
        <v>4</v>
      </c>
      <c r="C52" s="28">
        <f t="shared" si="0"/>
        <v>12</v>
      </c>
      <c r="D52" s="28">
        <f t="shared" ref="D52:D54" si="2">A52*A52</f>
        <v>9</v>
      </c>
      <c r="E52" s="28">
        <f>B52*B52</f>
        <v>16</v>
      </c>
    </row>
    <row r="53" spans="1:18">
      <c r="A53" s="27">
        <v>3</v>
      </c>
      <c r="B53" s="27">
        <v>3</v>
      </c>
      <c r="C53" s="28">
        <f t="shared" si="0"/>
        <v>9</v>
      </c>
      <c r="D53" s="28">
        <f t="shared" si="2"/>
        <v>9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0"/>
        <v>8</v>
      </c>
      <c r="D54" s="28">
        <f t="shared" si="2"/>
        <v>16</v>
      </c>
      <c r="E54" s="28">
        <f>B54*B54</f>
        <v>4</v>
      </c>
    </row>
    <row r="55" spans="1:18">
      <c r="A55" s="78">
        <f>SUM(A3:A54)</f>
        <v>194</v>
      </c>
      <c r="B55" s="78">
        <f>SUM(B3:B54)</f>
        <v>136</v>
      </c>
      <c r="C55" s="78">
        <f>SUM(C3:C54)</f>
        <v>511</v>
      </c>
      <c r="D55" s="78">
        <f>SUM(D3:D54)</f>
        <v>744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3.7307692307692308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0.12660601525486045</v>
      </c>
      <c r="J67" s="31"/>
      <c r="K67" s="31"/>
      <c r="L67" s="34">
        <f>CORREL(A3:A54,B3:B54)</f>
        <v>0.12660601525486143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0.17870722433459979</v>
      </c>
      <c r="H77" s="31"/>
      <c r="I77" s="31"/>
      <c r="J77" s="77"/>
      <c r="K77" s="77"/>
      <c r="L77" s="77"/>
      <c r="M77" s="33">
        <f>I62-G77*E62</f>
        <v>1.9486692015209162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37" t="s">
        <v>104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3</v>
      </c>
      <c r="B3" s="27">
        <v>2</v>
      </c>
      <c r="C3" s="28">
        <f>A3*B3</f>
        <v>6</v>
      </c>
      <c r="D3" s="28">
        <f>A3*A3</f>
        <v>9</v>
      </c>
      <c r="E3" s="28">
        <f>B3*B3</f>
        <v>4</v>
      </c>
      <c r="L3" s="22"/>
    </row>
    <row r="4" spans="1:12">
      <c r="A4" s="27">
        <v>3</v>
      </c>
      <c r="B4" s="27">
        <v>2</v>
      </c>
      <c r="C4" s="28">
        <f t="shared" ref="C4:C54" si="0">A4*B4</f>
        <v>6</v>
      </c>
      <c r="D4" s="28">
        <f t="shared" ref="D4:E51" si="1">A4*A4</f>
        <v>9</v>
      </c>
      <c r="E4" s="28">
        <f t="shared" si="1"/>
        <v>4</v>
      </c>
      <c r="L4" s="22"/>
    </row>
    <row r="5" spans="1:12">
      <c r="A5" s="27">
        <v>2</v>
      </c>
      <c r="B5" s="27">
        <v>1</v>
      </c>
      <c r="C5" s="28">
        <f t="shared" si="0"/>
        <v>2</v>
      </c>
      <c r="D5" s="28">
        <f t="shared" si="1"/>
        <v>4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3</v>
      </c>
      <c r="B7" s="27">
        <v>2</v>
      </c>
      <c r="C7" s="28">
        <f t="shared" si="0"/>
        <v>6</v>
      </c>
      <c r="D7" s="28">
        <f t="shared" si="1"/>
        <v>9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3</v>
      </c>
      <c r="B9" s="27">
        <v>2</v>
      </c>
      <c r="C9" s="28">
        <f t="shared" si="0"/>
        <v>6</v>
      </c>
      <c r="D9" s="28">
        <f t="shared" si="1"/>
        <v>9</v>
      </c>
      <c r="E9" s="28">
        <f t="shared" si="1"/>
        <v>4</v>
      </c>
      <c r="L9" s="22"/>
    </row>
    <row r="10" spans="1:12">
      <c r="A10" s="27">
        <v>3</v>
      </c>
      <c r="B10" s="27">
        <v>2</v>
      </c>
      <c r="C10" s="28">
        <f t="shared" si="0"/>
        <v>6</v>
      </c>
      <c r="D10" s="28">
        <f t="shared" si="1"/>
        <v>9</v>
      </c>
      <c r="E10" s="28">
        <f t="shared" si="1"/>
        <v>4</v>
      </c>
      <c r="L10" s="22"/>
    </row>
    <row r="11" spans="1:12">
      <c r="A11" s="27">
        <v>3</v>
      </c>
      <c r="B11" s="27">
        <v>2</v>
      </c>
      <c r="C11" s="28">
        <f t="shared" si="0"/>
        <v>6</v>
      </c>
      <c r="D11" s="28">
        <f t="shared" si="1"/>
        <v>9</v>
      </c>
      <c r="E11" s="28">
        <f t="shared" si="1"/>
        <v>4</v>
      </c>
      <c r="L11" s="22"/>
    </row>
    <row r="12" spans="1:12">
      <c r="A12" s="27">
        <v>4</v>
      </c>
      <c r="B12" s="27">
        <v>1</v>
      </c>
      <c r="C12" s="28">
        <f t="shared" si="0"/>
        <v>4</v>
      </c>
      <c r="D12" s="28">
        <f t="shared" si="1"/>
        <v>16</v>
      </c>
      <c r="E12" s="28">
        <f t="shared" si="1"/>
        <v>1</v>
      </c>
      <c r="L12" s="22"/>
    </row>
    <row r="13" spans="1:12">
      <c r="A13" s="27">
        <v>3</v>
      </c>
      <c r="B13" s="27">
        <v>2</v>
      </c>
      <c r="C13" s="28">
        <f t="shared" si="0"/>
        <v>6</v>
      </c>
      <c r="D13" s="28">
        <f t="shared" si="1"/>
        <v>9</v>
      </c>
      <c r="E13" s="28">
        <f t="shared" si="1"/>
        <v>4</v>
      </c>
      <c r="L13" s="22"/>
    </row>
    <row r="14" spans="1:12">
      <c r="A14" s="27">
        <v>3</v>
      </c>
      <c r="B14" s="27">
        <v>3</v>
      </c>
      <c r="C14" s="28">
        <f t="shared" si="0"/>
        <v>9</v>
      </c>
      <c r="D14" s="28">
        <f t="shared" si="1"/>
        <v>9</v>
      </c>
      <c r="E14" s="28">
        <f t="shared" si="1"/>
        <v>9</v>
      </c>
      <c r="L14" s="22"/>
    </row>
    <row r="15" spans="1:12">
      <c r="A15" s="27">
        <v>3</v>
      </c>
      <c r="B15" s="27">
        <v>3</v>
      </c>
      <c r="C15" s="28">
        <f t="shared" si="0"/>
        <v>9</v>
      </c>
      <c r="D15" s="28">
        <f t="shared" si="1"/>
        <v>9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5</v>
      </c>
      <c r="B19" s="27">
        <v>2</v>
      </c>
      <c r="C19" s="28">
        <f t="shared" si="0"/>
        <v>10</v>
      </c>
      <c r="D19" s="28">
        <f t="shared" si="1"/>
        <v>25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5</v>
      </c>
      <c r="B22" s="27">
        <v>2</v>
      </c>
      <c r="C22" s="28">
        <f t="shared" si="0"/>
        <v>10</v>
      </c>
      <c r="D22" s="28">
        <f t="shared" si="1"/>
        <v>25</v>
      </c>
      <c r="E22" s="28">
        <f t="shared" si="1"/>
        <v>4</v>
      </c>
    </row>
    <row r="23" spans="1:5">
      <c r="A23" s="27">
        <v>5</v>
      </c>
      <c r="B23" s="27">
        <v>3</v>
      </c>
      <c r="C23" s="28">
        <f t="shared" si="0"/>
        <v>15</v>
      </c>
      <c r="D23" s="28">
        <f t="shared" si="1"/>
        <v>25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4</v>
      </c>
      <c r="B25" s="27">
        <v>3</v>
      </c>
      <c r="C25" s="28">
        <f t="shared" si="0"/>
        <v>12</v>
      </c>
      <c r="D25" s="28">
        <f t="shared" si="1"/>
        <v>16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4</v>
      </c>
      <c r="B27" s="27">
        <v>4</v>
      </c>
      <c r="C27" s="28">
        <f t="shared" si="0"/>
        <v>16</v>
      </c>
      <c r="D27" s="28">
        <f t="shared" si="1"/>
        <v>16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4</v>
      </c>
      <c r="B29" s="27">
        <v>3</v>
      </c>
      <c r="C29" s="28">
        <f t="shared" si="0"/>
        <v>12</v>
      </c>
      <c r="D29" s="28">
        <f t="shared" si="1"/>
        <v>16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3</v>
      </c>
      <c r="B31" s="27">
        <v>3</v>
      </c>
      <c r="C31" s="28">
        <f t="shared" si="0"/>
        <v>9</v>
      </c>
      <c r="D31" s="28">
        <f t="shared" si="1"/>
        <v>9</v>
      </c>
      <c r="E31" s="28">
        <f t="shared" si="1"/>
        <v>9</v>
      </c>
    </row>
    <row r="32" spans="1:5">
      <c r="A32" s="27">
        <v>4</v>
      </c>
      <c r="B32" s="27">
        <v>2</v>
      </c>
      <c r="C32" s="28">
        <f t="shared" si="0"/>
        <v>8</v>
      </c>
      <c r="D32" s="28">
        <f t="shared" si="1"/>
        <v>16</v>
      </c>
      <c r="E32" s="28">
        <f t="shared" si="1"/>
        <v>4</v>
      </c>
    </row>
    <row r="33" spans="1:18">
      <c r="A33" s="27">
        <v>3</v>
      </c>
      <c r="B33" s="27">
        <v>3</v>
      </c>
      <c r="C33" s="28">
        <f t="shared" si="0"/>
        <v>9</v>
      </c>
      <c r="D33" s="28">
        <f t="shared" si="1"/>
        <v>9</v>
      </c>
      <c r="E33" s="28">
        <f t="shared" si="1"/>
        <v>9</v>
      </c>
    </row>
    <row r="34" spans="1:18">
      <c r="A34" s="27">
        <v>3</v>
      </c>
      <c r="B34" s="27">
        <v>3</v>
      </c>
      <c r="C34" s="28">
        <f t="shared" si="0"/>
        <v>9</v>
      </c>
      <c r="D34" s="28">
        <f t="shared" si="1"/>
        <v>9</v>
      </c>
      <c r="E34" s="28">
        <f t="shared" si="1"/>
        <v>9</v>
      </c>
    </row>
    <row r="35" spans="1:18">
      <c r="A35" s="27">
        <v>3</v>
      </c>
      <c r="B35" s="27">
        <v>3</v>
      </c>
      <c r="C35" s="28">
        <f t="shared" si="0"/>
        <v>9</v>
      </c>
      <c r="D35" s="28">
        <f t="shared" si="1"/>
        <v>9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3</v>
      </c>
      <c r="B37" s="27">
        <v>2</v>
      </c>
      <c r="C37" s="28">
        <f t="shared" si="0"/>
        <v>6</v>
      </c>
      <c r="D37" s="28">
        <f t="shared" si="1"/>
        <v>9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5</v>
      </c>
      <c r="B39" s="27">
        <v>2</v>
      </c>
      <c r="C39" s="28">
        <f t="shared" si="0"/>
        <v>10</v>
      </c>
      <c r="D39" s="28">
        <f t="shared" si="1"/>
        <v>25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3</v>
      </c>
      <c r="B41" s="27">
        <v>5</v>
      </c>
      <c r="C41" s="28">
        <f t="shared" si="0"/>
        <v>15</v>
      </c>
      <c r="D41" s="28">
        <f t="shared" si="1"/>
        <v>9</v>
      </c>
      <c r="E41" s="28">
        <f t="shared" si="1"/>
        <v>25</v>
      </c>
    </row>
    <row r="42" spans="1:18">
      <c r="A42" s="27">
        <v>3</v>
      </c>
      <c r="B42" s="27">
        <v>4</v>
      </c>
      <c r="C42" s="28">
        <f t="shared" si="0"/>
        <v>12</v>
      </c>
      <c r="D42" s="28">
        <f t="shared" si="1"/>
        <v>9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4</v>
      </c>
      <c r="B47" s="27">
        <v>2</v>
      </c>
      <c r="C47" s="28">
        <f t="shared" si="0"/>
        <v>8</v>
      </c>
      <c r="D47" s="28">
        <f t="shared" si="1"/>
        <v>16</v>
      </c>
      <c r="E47" s="28">
        <f t="shared" si="1"/>
        <v>4</v>
      </c>
    </row>
    <row r="48" spans="1:18">
      <c r="A48" s="27">
        <v>3</v>
      </c>
      <c r="B48" s="27">
        <v>3</v>
      </c>
      <c r="C48" s="28">
        <f t="shared" si="0"/>
        <v>9</v>
      </c>
      <c r="D48" s="28">
        <f t="shared" si="1"/>
        <v>9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4</v>
      </c>
      <c r="B52" s="27">
        <v>4</v>
      </c>
      <c r="C52" s="28">
        <f t="shared" si="0"/>
        <v>16</v>
      </c>
      <c r="D52" s="28">
        <f t="shared" ref="D52:D54" si="2">A52*A52</f>
        <v>16</v>
      </c>
      <c r="E52" s="28">
        <f>B52*B52</f>
        <v>16</v>
      </c>
    </row>
    <row r="53" spans="1:18">
      <c r="A53" s="27">
        <v>5</v>
      </c>
      <c r="B53" s="27">
        <v>3</v>
      </c>
      <c r="C53" s="28">
        <f t="shared" si="0"/>
        <v>15</v>
      </c>
      <c r="D53" s="28">
        <f t="shared" si="2"/>
        <v>25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0"/>
        <v>8</v>
      </c>
      <c r="D54" s="28">
        <f t="shared" si="2"/>
        <v>16</v>
      </c>
      <c r="E54" s="28">
        <f>B54*B54</f>
        <v>4</v>
      </c>
    </row>
    <row r="55" spans="1:18">
      <c r="A55" s="78">
        <f>SUM(A3:A54)</f>
        <v>193</v>
      </c>
      <c r="B55" s="78">
        <f>SUM(B3:B54)</f>
        <v>136</v>
      </c>
      <c r="C55" s="78">
        <f>SUM(C3:C54)</f>
        <v>506</v>
      </c>
      <c r="D55" s="78">
        <f>SUM(D3:D54)</f>
        <v>739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3.7115384615384617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4.0712468193384088E-2</v>
      </c>
      <c r="J67" s="31"/>
      <c r="K67" s="31"/>
      <c r="L67" s="34">
        <f>CORREL(A3:A54,B3:B54)</f>
        <v>4.0712468193384262E-2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5.4283290924512145E-2</v>
      </c>
      <c r="H77" s="31"/>
      <c r="I77" s="31"/>
      <c r="J77" s="77"/>
      <c r="K77" s="77"/>
      <c r="L77" s="77"/>
      <c r="M77" s="33">
        <f>I62-G77*E62</f>
        <v>2.4139100932994069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105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5</v>
      </c>
      <c r="B3" s="27">
        <v>2</v>
      </c>
      <c r="C3" s="28">
        <f>A3*B3</f>
        <v>10</v>
      </c>
      <c r="D3" s="28">
        <f>A3*A3</f>
        <v>25</v>
      </c>
      <c r="E3" s="28">
        <f>B3*B3</f>
        <v>4</v>
      </c>
      <c r="L3" s="22"/>
    </row>
    <row r="4" spans="1:12">
      <c r="A4" s="27">
        <v>4</v>
      </c>
      <c r="B4" s="27">
        <v>2</v>
      </c>
      <c r="C4" s="28">
        <f t="shared" ref="C4:C54" si="0">A4*B4</f>
        <v>8</v>
      </c>
      <c r="D4" s="28">
        <f t="shared" ref="D4:E51" si="1">A4*A4</f>
        <v>16</v>
      </c>
      <c r="E4" s="28">
        <f t="shared" si="1"/>
        <v>4</v>
      </c>
      <c r="L4" s="22"/>
    </row>
    <row r="5" spans="1:12">
      <c r="A5" s="27">
        <v>1</v>
      </c>
      <c r="B5" s="27">
        <v>1</v>
      </c>
      <c r="C5" s="28">
        <f t="shared" si="0"/>
        <v>1</v>
      </c>
      <c r="D5" s="28">
        <f t="shared" si="1"/>
        <v>1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4</v>
      </c>
      <c r="B7" s="27">
        <v>2</v>
      </c>
      <c r="C7" s="28">
        <f t="shared" si="0"/>
        <v>8</v>
      </c>
      <c r="D7" s="28">
        <f t="shared" si="1"/>
        <v>16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3</v>
      </c>
      <c r="B9" s="27">
        <v>2</v>
      </c>
      <c r="C9" s="28">
        <f t="shared" si="0"/>
        <v>6</v>
      </c>
      <c r="D9" s="28">
        <f t="shared" si="1"/>
        <v>9</v>
      </c>
      <c r="E9" s="28">
        <f t="shared" si="1"/>
        <v>4</v>
      </c>
      <c r="L9" s="22"/>
    </row>
    <row r="10" spans="1:12">
      <c r="A10" s="27">
        <v>5</v>
      </c>
      <c r="B10" s="27">
        <v>2</v>
      </c>
      <c r="C10" s="28">
        <f t="shared" si="0"/>
        <v>10</v>
      </c>
      <c r="D10" s="28">
        <f t="shared" si="1"/>
        <v>25</v>
      </c>
      <c r="E10" s="28">
        <f t="shared" si="1"/>
        <v>4</v>
      </c>
      <c r="L10" s="22"/>
    </row>
    <row r="11" spans="1:12">
      <c r="A11" s="27">
        <v>1</v>
      </c>
      <c r="B11" s="27">
        <v>2</v>
      </c>
      <c r="C11" s="28">
        <f t="shared" si="0"/>
        <v>2</v>
      </c>
      <c r="D11" s="28">
        <f t="shared" si="1"/>
        <v>1</v>
      </c>
      <c r="E11" s="28">
        <f t="shared" si="1"/>
        <v>4</v>
      </c>
      <c r="L11" s="22"/>
    </row>
    <row r="12" spans="1:12">
      <c r="A12" s="27">
        <v>4</v>
      </c>
      <c r="B12" s="27">
        <v>1</v>
      </c>
      <c r="C12" s="28">
        <f t="shared" si="0"/>
        <v>4</v>
      </c>
      <c r="D12" s="28">
        <f t="shared" si="1"/>
        <v>16</v>
      </c>
      <c r="E12" s="28">
        <f t="shared" si="1"/>
        <v>1</v>
      </c>
      <c r="L12" s="22"/>
    </row>
    <row r="13" spans="1:12">
      <c r="A13" s="27">
        <v>4</v>
      </c>
      <c r="B13" s="27">
        <v>2</v>
      </c>
      <c r="C13" s="28">
        <f t="shared" si="0"/>
        <v>8</v>
      </c>
      <c r="D13" s="28">
        <f t="shared" si="1"/>
        <v>16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3</v>
      </c>
      <c r="B16" s="27">
        <v>3</v>
      </c>
      <c r="C16" s="28">
        <f t="shared" si="0"/>
        <v>9</v>
      </c>
      <c r="D16" s="28">
        <f t="shared" si="1"/>
        <v>9</v>
      </c>
      <c r="E16" s="28">
        <f t="shared" si="1"/>
        <v>9</v>
      </c>
      <c r="L16" s="22"/>
    </row>
    <row r="17" spans="1:5">
      <c r="A17" s="27">
        <v>3</v>
      </c>
      <c r="B17" s="27">
        <v>3</v>
      </c>
      <c r="C17" s="28">
        <f t="shared" si="0"/>
        <v>9</v>
      </c>
      <c r="D17" s="28">
        <f t="shared" si="1"/>
        <v>9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1</v>
      </c>
      <c r="B19" s="27">
        <v>2</v>
      </c>
      <c r="C19" s="28">
        <f t="shared" si="0"/>
        <v>2</v>
      </c>
      <c r="D19" s="28">
        <f t="shared" si="1"/>
        <v>1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3</v>
      </c>
      <c r="B21" s="27">
        <v>3</v>
      </c>
      <c r="C21" s="28">
        <f t="shared" si="0"/>
        <v>9</v>
      </c>
      <c r="D21" s="28">
        <f t="shared" si="1"/>
        <v>9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4</v>
      </c>
      <c r="B25" s="27">
        <v>3</v>
      </c>
      <c r="C25" s="28">
        <f t="shared" si="0"/>
        <v>12</v>
      </c>
      <c r="D25" s="28">
        <f t="shared" si="1"/>
        <v>16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5</v>
      </c>
      <c r="B27" s="27">
        <v>4</v>
      </c>
      <c r="C27" s="28">
        <f t="shared" si="0"/>
        <v>20</v>
      </c>
      <c r="D27" s="28">
        <f t="shared" si="1"/>
        <v>25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4</v>
      </c>
      <c r="B29" s="27">
        <v>3</v>
      </c>
      <c r="C29" s="28">
        <f t="shared" si="0"/>
        <v>12</v>
      </c>
      <c r="D29" s="28">
        <f t="shared" si="1"/>
        <v>16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3</v>
      </c>
      <c r="B32" s="27">
        <v>2</v>
      </c>
      <c r="C32" s="28">
        <f t="shared" si="0"/>
        <v>6</v>
      </c>
      <c r="D32" s="28">
        <f t="shared" si="1"/>
        <v>9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3</v>
      </c>
      <c r="B34" s="27">
        <v>3</v>
      </c>
      <c r="C34" s="28">
        <f t="shared" si="0"/>
        <v>9</v>
      </c>
      <c r="D34" s="28">
        <f t="shared" si="1"/>
        <v>9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3</v>
      </c>
      <c r="B38" s="27">
        <v>2</v>
      </c>
      <c r="C38" s="28">
        <f t="shared" si="0"/>
        <v>6</v>
      </c>
      <c r="D38" s="28">
        <f t="shared" si="1"/>
        <v>9</v>
      </c>
      <c r="E38" s="28">
        <f t="shared" si="1"/>
        <v>4</v>
      </c>
    </row>
    <row r="39" spans="1:18">
      <c r="A39" s="27">
        <v>5</v>
      </c>
      <c r="B39" s="27">
        <v>2</v>
      </c>
      <c r="C39" s="28">
        <f t="shared" si="0"/>
        <v>10</v>
      </c>
      <c r="D39" s="28">
        <f t="shared" si="1"/>
        <v>25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4</v>
      </c>
      <c r="B41" s="27">
        <v>5</v>
      </c>
      <c r="C41" s="28">
        <f t="shared" si="0"/>
        <v>20</v>
      </c>
      <c r="D41" s="28">
        <f t="shared" si="1"/>
        <v>16</v>
      </c>
      <c r="E41" s="28">
        <f t="shared" si="1"/>
        <v>25</v>
      </c>
    </row>
    <row r="42" spans="1:18">
      <c r="A42" s="27">
        <v>3</v>
      </c>
      <c r="B42" s="27">
        <v>4</v>
      </c>
      <c r="C42" s="28">
        <f t="shared" si="0"/>
        <v>12</v>
      </c>
      <c r="D42" s="28">
        <f t="shared" si="1"/>
        <v>9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3</v>
      </c>
      <c r="B46" s="27">
        <v>3</v>
      </c>
      <c r="C46" s="28">
        <f t="shared" si="0"/>
        <v>9</v>
      </c>
      <c r="D46" s="28">
        <f t="shared" si="1"/>
        <v>9</v>
      </c>
      <c r="E46" s="28">
        <f t="shared" si="1"/>
        <v>9</v>
      </c>
    </row>
    <row r="47" spans="1:18">
      <c r="A47" s="27">
        <v>4</v>
      </c>
      <c r="B47" s="27">
        <v>2</v>
      </c>
      <c r="C47" s="28">
        <f t="shared" si="0"/>
        <v>8</v>
      </c>
      <c r="D47" s="28">
        <f t="shared" si="1"/>
        <v>16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3</v>
      </c>
      <c r="B49" s="27">
        <v>3</v>
      </c>
      <c r="C49" s="28">
        <f t="shared" si="0"/>
        <v>9</v>
      </c>
      <c r="D49" s="28">
        <f t="shared" si="1"/>
        <v>9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3</v>
      </c>
      <c r="B51" s="27">
        <v>3</v>
      </c>
      <c r="C51" s="28">
        <f t="shared" si="0"/>
        <v>9</v>
      </c>
      <c r="D51" s="28">
        <f t="shared" si="1"/>
        <v>9</v>
      </c>
      <c r="E51" s="28">
        <f>B51*B51</f>
        <v>9</v>
      </c>
    </row>
    <row r="52" spans="1:18">
      <c r="A52" s="27">
        <v>4</v>
      </c>
      <c r="B52" s="27">
        <v>4</v>
      </c>
      <c r="C52" s="28">
        <f t="shared" si="0"/>
        <v>16</v>
      </c>
      <c r="D52" s="28">
        <f t="shared" ref="D52:D54" si="2">A52*A52</f>
        <v>16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0"/>
        <v>8</v>
      </c>
      <c r="D54" s="28">
        <f t="shared" si="2"/>
        <v>16</v>
      </c>
      <c r="E54" s="28">
        <f>B54*B54</f>
        <v>4</v>
      </c>
    </row>
    <row r="55" spans="1:18">
      <c r="A55" s="78">
        <f>SUM(A3:A54)</f>
        <v>191</v>
      </c>
      <c r="B55" s="78">
        <f>SUM(B3:B54)</f>
        <v>136</v>
      </c>
      <c r="C55" s="78">
        <f>SUM(C3:C54)</f>
        <v>506</v>
      </c>
      <c r="D55" s="78">
        <f>SUM(D3:D54)</f>
        <v>739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3.6730769230769229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0.16632619886008806</v>
      </c>
      <c r="J67" s="31"/>
      <c r="K67" s="31"/>
      <c r="L67" s="34">
        <f>CORREL(A3:A54,B3:B54)</f>
        <v>0.16632619886008837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0.17257318952234163</v>
      </c>
      <c r="H77" s="31"/>
      <c r="I77" s="31"/>
      <c r="J77" s="77"/>
      <c r="K77" s="77"/>
      <c r="L77" s="77"/>
      <c r="M77" s="33">
        <f>I62-G77*E62</f>
        <v>1.9815100154083223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T85"/>
  <sheetViews>
    <sheetView tabSelected="1" topLeftCell="A49" zoomScaleNormal="100" workbookViewId="0">
      <selection activeCell="I67" sqref="I67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106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5</v>
      </c>
      <c r="B3" s="27">
        <v>2</v>
      </c>
      <c r="C3" s="28">
        <f>A3*B3</f>
        <v>10</v>
      </c>
      <c r="D3" s="28">
        <f>A3*A3</f>
        <v>25</v>
      </c>
      <c r="E3" s="28">
        <f>B3*B3</f>
        <v>4</v>
      </c>
      <c r="L3" s="22"/>
    </row>
    <row r="4" spans="1:12">
      <c r="A4" s="27">
        <v>3</v>
      </c>
      <c r="B4" s="27">
        <v>2</v>
      </c>
      <c r="C4" s="28">
        <f t="shared" ref="C4:C54" si="0">A4*B4</f>
        <v>6</v>
      </c>
      <c r="D4" s="28">
        <f t="shared" ref="D4:E51" si="1">A4*A4</f>
        <v>9</v>
      </c>
      <c r="E4" s="28">
        <f t="shared" si="1"/>
        <v>4</v>
      </c>
      <c r="L4" s="22"/>
    </row>
    <row r="5" spans="1:12">
      <c r="A5" s="27">
        <v>1</v>
      </c>
      <c r="B5" s="27">
        <v>1</v>
      </c>
      <c r="C5" s="28">
        <f t="shared" si="0"/>
        <v>1</v>
      </c>
      <c r="D5" s="28">
        <f t="shared" si="1"/>
        <v>1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0</v>
      </c>
      <c r="B7" s="27">
        <v>2</v>
      </c>
      <c r="C7" s="28">
        <f t="shared" si="0"/>
        <v>0</v>
      </c>
      <c r="D7" s="28">
        <f t="shared" si="1"/>
        <v>0</v>
      </c>
      <c r="E7" s="28">
        <f t="shared" si="1"/>
        <v>4</v>
      </c>
      <c r="L7" s="22"/>
    </row>
    <row r="8" spans="1:12">
      <c r="A8" s="27">
        <v>5</v>
      </c>
      <c r="B8" s="27">
        <v>3</v>
      </c>
      <c r="C8" s="28">
        <f t="shared" si="0"/>
        <v>15</v>
      </c>
      <c r="D8" s="28">
        <f t="shared" si="1"/>
        <v>25</v>
      </c>
      <c r="E8" s="28">
        <f t="shared" si="1"/>
        <v>9</v>
      </c>
      <c r="L8" s="22"/>
    </row>
    <row r="9" spans="1:12">
      <c r="A9" s="27">
        <v>2</v>
      </c>
      <c r="B9" s="27">
        <v>2</v>
      </c>
      <c r="C9" s="28">
        <f t="shared" si="0"/>
        <v>4</v>
      </c>
      <c r="D9" s="28">
        <f t="shared" si="1"/>
        <v>4</v>
      </c>
      <c r="E9" s="28">
        <f t="shared" si="1"/>
        <v>4</v>
      </c>
      <c r="L9" s="22"/>
    </row>
    <row r="10" spans="1:12">
      <c r="A10" s="27">
        <v>4</v>
      </c>
      <c r="B10" s="27">
        <v>2</v>
      </c>
      <c r="C10" s="28">
        <f t="shared" si="0"/>
        <v>8</v>
      </c>
      <c r="D10" s="28">
        <f t="shared" si="1"/>
        <v>16</v>
      </c>
      <c r="E10" s="28">
        <f t="shared" si="1"/>
        <v>4</v>
      </c>
      <c r="L10" s="22"/>
    </row>
    <row r="11" spans="1:12">
      <c r="A11" s="27">
        <v>4</v>
      </c>
      <c r="B11" s="27">
        <v>2</v>
      </c>
      <c r="C11" s="28">
        <f t="shared" si="0"/>
        <v>8</v>
      </c>
      <c r="D11" s="28">
        <f t="shared" si="1"/>
        <v>16</v>
      </c>
      <c r="E11" s="28">
        <f t="shared" si="1"/>
        <v>4</v>
      </c>
      <c r="L11" s="22"/>
    </row>
    <row r="12" spans="1:12">
      <c r="A12" s="27">
        <v>3</v>
      </c>
      <c r="B12" s="27">
        <v>1</v>
      </c>
      <c r="C12" s="28">
        <f t="shared" si="0"/>
        <v>3</v>
      </c>
      <c r="D12" s="28">
        <f t="shared" si="1"/>
        <v>9</v>
      </c>
      <c r="E12" s="28">
        <f t="shared" si="1"/>
        <v>1</v>
      </c>
      <c r="L12" s="22"/>
    </row>
    <row r="13" spans="1:12">
      <c r="A13" s="27">
        <v>4</v>
      </c>
      <c r="B13" s="27">
        <v>2</v>
      </c>
      <c r="C13" s="28">
        <f t="shared" si="0"/>
        <v>8</v>
      </c>
      <c r="D13" s="28">
        <f t="shared" si="1"/>
        <v>16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3</v>
      </c>
      <c r="B19" s="27">
        <v>2</v>
      </c>
      <c r="C19" s="28">
        <f t="shared" si="0"/>
        <v>6</v>
      </c>
      <c r="D19" s="28">
        <f t="shared" si="1"/>
        <v>9</v>
      </c>
      <c r="E19" s="28">
        <f t="shared" si="1"/>
        <v>4</v>
      </c>
    </row>
    <row r="20" spans="1:5">
      <c r="A20" s="27">
        <v>0</v>
      </c>
      <c r="B20" s="27">
        <v>1</v>
      </c>
      <c r="C20" s="28">
        <f t="shared" si="0"/>
        <v>0</v>
      </c>
      <c r="D20" s="28">
        <f t="shared" si="1"/>
        <v>0</v>
      </c>
      <c r="E20" s="28">
        <f t="shared" si="1"/>
        <v>1</v>
      </c>
    </row>
    <row r="21" spans="1:5">
      <c r="A21" s="27">
        <v>3</v>
      </c>
      <c r="B21" s="27">
        <v>3</v>
      </c>
      <c r="C21" s="28">
        <f t="shared" si="0"/>
        <v>9</v>
      </c>
      <c r="D21" s="28">
        <f t="shared" si="1"/>
        <v>9</v>
      </c>
      <c r="E21" s="28">
        <f t="shared" si="1"/>
        <v>9</v>
      </c>
    </row>
    <row r="22" spans="1:5">
      <c r="A22" s="27">
        <v>0</v>
      </c>
      <c r="B22" s="27">
        <v>2</v>
      </c>
      <c r="C22" s="28">
        <f t="shared" si="0"/>
        <v>0</v>
      </c>
      <c r="D22" s="28">
        <f t="shared" si="1"/>
        <v>0</v>
      </c>
      <c r="E22" s="28">
        <f t="shared" si="1"/>
        <v>4</v>
      </c>
    </row>
    <row r="23" spans="1:5">
      <c r="A23" s="27">
        <v>3</v>
      </c>
      <c r="B23" s="27">
        <v>3</v>
      </c>
      <c r="C23" s="28">
        <f t="shared" si="0"/>
        <v>9</v>
      </c>
      <c r="D23" s="28">
        <f t="shared" si="1"/>
        <v>9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4</v>
      </c>
      <c r="B25" s="27">
        <v>3</v>
      </c>
      <c r="C25" s="28">
        <f t="shared" si="0"/>
        <v>12</v>
      </c>
      <c r="D25" s="28">
        <f t="shared" si="1"/>
        <v>16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4</v>
      </c>
      <c r="B27" s="27">
        <v>4</v>
      </c>
      <c r="C27" s="28">
        <f t="shared" si="0"/>
        <v>16</v>
      </c>
      <c r="D27" s="28">
        <f t="shared" si="1"/>
        <v>16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4</v>
      </c>
      <c r="B29" s="27">
        <v>3</v>
      </c>
      <c r="C29" s="28">
        <f t="shared" si="0"/>
        <v>12</v>
      </c>
      <c r="D29" s="28">
        <f t="shared" si="1"/>
        <v>16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3</v>
      </c>
      <c r="B31" s="27">
        <v>3</v>
      </c>
      <c r="C31" s="28">
        <f t="shared" si="0"/>
        <v>9</v>
      </c>
      <c r="D31" s="28">
        <f t="shared" si="1"/>
        <v>9</v>
      </c>
      <c r="E31" s="28">
        <f t="shared" si="1"/>
        <v>9</v>
      </c>
    </row>
    <row r="32" spans="1:5">
      <c r="A32" s="27">
        <v>3</v>
      </c>
      <c r="B32" s="27">
        <v>2</v>
      </c>
      <c r="C32" s="28">
        <f t="shared" si="0"/>
        <v>6</v>
      </c>
      <c r="D32" s="28">
        <f t="shared" si="1"/>
        <v>9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4</v>
      </c>
      <c r="B34" s="27">
        <v>3</v>
      </c>
      <c r="C34" s="28">
        <f t="shared" si="0"/>
        <v>12</v>
      </c>
      <c r="D34" s="28">
        <f t="shared" si="1"/>
        <v>16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3</v>
      </c>
      <c r="B37" s="27">
        <v>2</v>
      </c>
      <c r="C37" s="28">
        <f t="shared" si="0"/>
        <v>6</v>
      </c>
      <c r="D37" s="28">
        <f t="shared" si="1"/>
        <v>9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3</v>
      </c>
      <c r="B40" s="27">
        <v>2</v>
      </c>
      <c r="C40" s="28">
        <f t="shared" si="0"/>
        <v>6</v>
      </c>
      <c r="D40" s="28">
        <f t="shared" si="1"/>
        <v>9</v>
      </c>
      <c r="E40" s="28">
        <f t="shared" si="1"/>
        <v>4</v>
      </c>
    </row>
    <row r="41" spans="1:18">
      <c r="A41" s="27">
        <v>4</v>
      </c>
      <c r="B41" s="27">
        <v>5</v>
      </c>
      <c r="C41" s="28">
        <f t="shared" si="0"/>
        <v>20</v>
      </c>
      <c r="D41" s="28">
        <f t="shared" si="1"/>
        <v>16</v>
      </c>
      <c r="E41" s="28">
        <f t="shared" si="1"/>
        <v>25</v>
      </c>
    </row>
    <row r="42" spans="1:18">
      <c r="A42" s="27">
        <v>4</v>
      </c>
      <c r="B42" s="27">
        <v>4</v>
      </c>
      <c r="C42" s="28">
        <f t="shared" si="0"/>
        <v>16</v>
      </c>
      <c r="D42" s="28">
        <f t="shared" si="1"/>
        <v>16</v>
      </c>
      <c r="E42" s="28">
        <f t="shared" si="1"/>
        <v>16</v>
      </c>
    </row>
    <row r="43" spans="1:18">
      <c r="A43" s="27">
        <v>3</v>
      </c>
      <c r="B43" s="27">
        <v>3</v>
      </c>
      <c r="C43" s="28">
        <f t="shared" si="0"/>
        <v>9</v>
      </c>
      <c r="D43" s="28">
        <f t="shared" si="1"/>
        <v>9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3</v>
      </c>
      <c r="B47" s="27">
        <v>2</v>
      </c>
      <c r="C47" s="28">
        <f t="shared" si="0"/>
        <v>6</v>
      </c>
      <c r="D47" s="28">
        <f t="shared" si="1"/>
        <v>9</v>
      </c>
      <c r="E47" s="28">
        <f t="shared" si="1"/>
        <v>4</v>
      </c>
    </row>
    <row r="48" spans="1:18">
      <c r="A48" s="27">
        <v>3</v>
      </c>
      <c r="B48" s="27">
        <v>3</v>
      </c>
      <c r="C48" s="28">
        <f t="shared" si="0"/>
        <v>9</v>
      </c>
      <c r="D48" s="28">
        <f t="shared" si="1"/>
        <v>9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3</v>
      </c>
      <c r="B51" s="27">
        <v>3</v>
      </c>
      <c r="C51" s="28">
        <f t="shared" si="0"/>
        <v>9</v>
      </c>
      <c r="D51" s="28">
        <f t="shared" si="1"/>
        <v>9</v>
      </c>
      <c r="E51" s="28">
        <f>B51*B51</f>
        <v>9</v>
      </c>
    </row>
    <row r="52" spans="1:18">
      <c r="A52" s="27">
        <v>5</v>
      </c>
      <c r="B52" s="27">
        <v>4</v>
      </c>
      <c r="C52" s="28">
        <f t="shared" si="0"/>
        <v>20</v>
      </c>
      <c r="D52" s="28">
        <f t="shared" ref="D52:D54" si="2">A52*A52</f>
        <v>25</v>
      </c>
      <c r="E52" s="28">
        <f>B52*B52</f>
        <v>16</v>
      </c>
    </row>
    <row r="53" spans="1:18">
      <c r="A53" s="27">
        <v>5</v>
      </c>
      <c r="B53" s="27">
        <v>3</v>
      </c>
      <c r="C53" s="28">
        <f t="shared" si="0"/>
        <v>15</v>
      </c>
      <c r="D53" s="28">
        <f t="shared" si="2"/>
        <v>25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0"/>
        <v>8</v>
      </c>
      <c r="D54" s="28">
        <f t="shared" si="2"/>
        <v>16</v>
      </c>
      <c r="E54" s="28">
        <f>B54*B54</f>
        <v>4</v>
      </c>
    </row>
    <row r="55" spans="1:18">
      <c r="A55" s="78">
        <f>SUM(A3:A54)</f>
        <v>181</v>
      </c>
      <c r="B55" s="78">
        <f>SUM(B3:B54)</f>
        <v>136</v>
      </c>
      <c r="C55" s="78">
        <f>SUM(C3:C54)</f>
        <v>496</v>
      </c>
      <c r="D55" s="78">
        <f>SUM(D3:D54)</f>
        <v>695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3.4807692307692308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0.44189347284335301</v>
      </c>
      <c r="J67" s="31"/>
      <c r="K67" s="31"/>
      <c r="L67" s="34">
        <f>CORREL(A3:A54,B3:B54)</f>
        <v>0.44189347284335334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0.34803196211896997</v>
      </c>
      <c r="H77" s="31"/>
      <c r="I77" s="31"/>
      <c r="J77" s="77"/>
      <c r="K77" s="77"/>
      <c r="L77" s="77"/>
      <c r="M77" s="33">
        <f>I62-G77*E62</f>
        <v>1.4039656703166623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37" t="s">
        <v>107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4</v>
      </c>
      <c r="B3" s="27">
        <v>2</v>
      </c>
      <c r="C3" s="28">
        <f>A3*B3</f>
        <v>8</v>
      </c>
      <c r="D3" s="28">
        <f>A3*A3</f>
        <v>16</v>
      </c>
      <c r="E3" s="28">
        <f>B3*B3</f>
        <v>4</v>
      </c>
      <c r="L3" s="22"/>
    </row>
    <row r="4" spans="1:12">
      <c r="A4" s="27">
        <v>4</v>
      </c>
      <c r="B4" s="27">
        <v>2</v>
      </c>
      <c r="C4" s="28">
        <f t="shared" ref="C4:C54" si="0">A4*B4</f>
        <v>8</v>
      </c>
      <c r="D4" s="28">
        <f t="shared" ref="D4:E51" si="1">A4*A4</f>
        <v>16</v>
      </c>
      <c r="E4" s="28">
        <f t="shared" si="1"/>
        <v>4</v>
      </c>
      <c r="L4" s="22"/>
    </row>
    <row r="5" spans="1:12">
      <c r="A5" s="27">
        <v>1</v>
      </c>
      <c r="B5" s="27">
        <v>1</v>
      </c>
      <c r="C5" s="28">
        <f t="shared" si="0"/>
        <v>1</v>
      </c>
      <c r="D5" s="28">
        <f t="shared" si="1"/>
        <v>1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4</v>
      </c>
      <c r="B7" s="27">
        <v>2</v>
      </c>
      <c r="C7" s="28">
        <f t="shared" si="0"/>
        <v>8</v>
      </c>
      <c r="D7" s="28">
        <f t="shared" si="1"/>
        <v>16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3</v>
      </c>
      <c r="B9" s="27">
        <v>2</v>
      </c>
      <c r="C9" s="28">
        <f t="shared" si="0"/>
        <v>6</v>
      </c>
      <c r="D9" s="28">
        <f t="shared" si="1"/>
        <v>9</v>
      </c>
      <c r="E9" s="28">
        <f t="shared" si="1"/>
        <v>4</v>
      </c>
      <c r="L9" s="22"/>
    </row>
    <row r="10" spans="1:12">
      <c r="A10" s="27">
        <v>4</v>
      </c>
      <c r="B10" s="27">
        <v>2</v>
      </c>
      <c r="C10" s="28">
        <f t="shared" si="0"/>
        <v>8</v>
      </c>
      <c r="D10" s="28">
        <f t="shared" si="1"/>
        <v>16</v>
      </c>
      <c r="E10" s="28">
        <f t="shared" si="1"/>
        <v>4</v>
      </c>
      <c r="L10" s="22"/>
    </row>
    <row r="11" spans="1:12">
      <c r="A11" s="27">
        <v>5</v>
      </c>
      <c r="B11" s="27">
        <v>2</v>
      </c>
      <c r="C11" s="28">
        <f t="shared" si="0"/>
        <v>10</v>
      </c>
      <c r="D11" s="28">
        <f t="shared" si="1"/>
        <v>25</v>
      </c>
      <c r="E11" s="28">
        <f t="shared" si="1"/>
        <v>4</v>
      </c>
      <c r="L11" s="22"/>
    </row>
    <row r="12" spans="1:12">
      <c r="A12" s="27">
        <v>3</v>
      </c>
      <c r="B12" s="27">
        <v>1</v>
      </c>
      <c r="C12" s="28">
        <f t="shared" si="0"/>
        <v>3</v>
      </c>
      <c r="D12" s="28">
        <f t="shared" si="1"/>
        <v>9</v>
      </c>
      <c r="E12" s="28">
        <f t="shared" si="1"/>
        <v>1</v>
      </c>
      <c r="L12" s="22"/>
    </row>
    <row r="13" spans="1:12">
      <c r="A13" s="27">
        <v>4</v>
      </c>
      <c r="B13" s="27">
        <v>2</v>
      </c>
      <c r="C13" s="28">
        <f t="shared" si="0"/>
        <v>8</v>
      </c>
      <c r="D13" s="28">
        <f t="shared" si="1"/>
        <v>16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3</v>
      </c>
      <c r="B15" s="27">
        <v>3</v>
      </c>
      <c r="C15" s="28">
        <f t="shared" si="0"/>
        <v>9</v>
      </c>
      <c r="D15" s="28">
        <f t="shared" si="1"/>
        <v>9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0</v>
      </c>
      <c r="B19" s="27">
        <v>2</v>
      </c>
      <c r="C19" s="28">
        <f t="shared" si="0"/>
        <v>0</v>
      </c>
      <c r="D19" s="28">
        <f t="shared" si="1"/>
        <v>0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3</v>
      </c>
      <c r="B25" s="27">
        <v>3</v>
      </c>
      <c r="C25" s="28">
        <f t="shared" si="0"/>
        <v>9</v>
      </c>
      <c r="D25" s="28">
        <f t="shared" si="1"/>
        <v>9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4</v>
      </c>
      <c r="B27" s="27">
        <v>4</v>
      </c>
      <c r="C27" s="28">
        <f t="shared" si="0"/>
        <v>16</v>
      </c>
      <c r="D27" s="28">
        <f t="shared" si="1"/>
        <v>16</v>
      </c>
      <c r="E27" s="28">
        <f t="shared" si="1"/>
        <v>16</v>
      </c>
    </row>
    <row r="28" spans="1:5">
      <c r="A28" s="27">
        <v>5</v>
      </c>
      <c r="B28" s="27">
        <v>3</v>
      </c>
      <c r="C28" s="28">
        <f t="shared" si="0"/>
        <v>15</v>
      </c>
      <c r="D28" s="28">
        <f t="shared" si="1"/>
        <v>25</v>
      </c>
      <c r="E28" s="28">
        <f t="shared" si="1"/>
        <v>9</v>
      </c>
    </row>
    <row r="29" spans="1:5">
      <c r="A29" s="27">
        <v>4</v>
      </c>
      <c r="B29" s="27">
        <v>3</v>
      </c>
      <c r="C29" s="28">
        <f t="shared" si="0"/>
        <v>12</v>
      </c>
      <c r="D29" s="28">
        <f t="shared" si="1"/>
        <v>16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4</v>
      </c>
      <c r="B32" s="27">
        <v>2</v>
      </c>
      <c r="C32" s="28">
        <f t="shared" si="0"/>
        <v>8</v>
      </c>
      <c r="D32" s="28">
        <f t="shared" si="1"/>
        <v>16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4</v>
      </c>
      <c r="B34" s="27">
        <v>3</v>
      </c>
      <c r="C34" s="28">
        <f t="shared" si="0"/>
        <v>12</v>
      </c>
      <c r="D34" s="28">
        <f t="shared" si="1"/>
        <v>16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3</v>
      </c>
      <c r="B38" s="27">
        <v>2</v>
      </c>
      <c r="C38" s="28">
        <f t="shared" si="0"/>
        <v>6</v>
      </c>
      <c r="D38" s="28">
        <f t="shared" si="1"/>
        <v>9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4</v>
      </c>
      <c r="B41" s="27">
        <v>5</v>
      </c>
      <c r="C41" s="28">
        <f t="shared" si="0"/>
        <v>20</v>
      </c>
      <c r="D41" s="28">
        <f t="shared" si="1"/>
        <v>16</v>
      </c>
      <c r="E41" s="28">
        <f t="shared" si="1"/>
        <v>25</v>
      </c>
    </row>
    <row r="42" spans="1:18">
      <c r="A42" s="27">
        <v>3</v>
      </c>
      <c r="B42" s="27">
        <v>4</v>
      </c>
      <c r="C42" s="28">
        <f t="shared" si="0"/>
        <v>12</v>
      </c>
      <c r="D42" s="28">
        <f t="shared" si="1"/>
        <v>9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3</v>
      </c>
      <c r="B44" s="27">
        <v>3</v>
      </c>
      <c r="C44" s="28">
        <f t="shared" si="0"/>
        <v>9</v>
      </c>
      <c r="D44" s="28">
        <f t="shared" si="1"/>
        <v>9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4</v>
      </c>
      <c r="B47" s="27">
        <v>2</v>
      </c>
      <c r="C47" s="28">
        <f t="shared" si="0"/>
        <v>8</v>
      </c>
      <c r="D47" s="28">
        <f t="shared" si="1"/>
        <v>16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3</v>
      </c>
      <c r="B49" s="27">
        <v>3</v>
      </c>
      <c r="C49" s="28">
        <f t="shared" si="0"/>
        <v>9</v>
      </c>
      <c r="D49" s="28">
        <f t="shared" si="1"/>
        <v>9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4</v>
      </c>
      <c r="B52" s="27">
        <v>4</v>
      </c>
      <c r="C52" s="28">
        <f t="shared" si="0"/>
        <v>16</v>
      </c>
      <c r="D52" s="28">
        <f t="shared" ref="D52:D54" si="2">A52*A52</f>
        <v>16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0"/>
        <v>8</v>
      </c>
      <c r="D54" s="28">
        <f t="shared" si="2"/>
        <v>16</v>
      </c>
      <c r="E54" s="28">
        <f>B54*B54</f>
        <v>4</v>
      </c>
    </row>
    <row r="55" spans="1:18">
      <c r="A55" s="78">
        <f>SUM(A3:A54)</f>
        <v>194</v>
      </c>
      <c r="B55" s="78">
        <f>SUM(B3:B54)</f>
        <v>136</v>
      </c>
      <c r="C55" s="78">
        <f>SUM(C3:C54)</f>
        <v>515</v>
      </c>
      <c r="D55" s="78">
        <f>SUM(D3:D54)</f>
        <v>756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3.7307692307692308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0.21128201963649484</v>
      </c>
      <c r="J67" s="31"/>
      <c r="K67" s="31"/>
      <c r="L67" s="34">
        <f>CORREL(A3:A54,B3:B54)</f>
        <v>0.21128201963649554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0.23627684964200427</v>
      </c>
      <c r="H77" s="31"/>
      <c r="I77" s="31"/>
      <c r="J77" s="77"/>
      <c r="K77" s="77"/>
      <c r="L77" s="77"/>
      <c r="M77" s="33">
        <f>I62-G77*E62</f>
        <v>1.733890214797138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37" t="s">
        <v>108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3</v>
      </c>
      <c r="B3" s="27">
        <v>2</v>
      </c>
      <c r="C3" s="28">
        <f>A3*B3</f>
        <v>6</v>
      </c>
      <c r="D3" s="28">
        <f>A3*A3</f>
        <v>9</v>
      </c>
      <c r="E3" s="28">
        <f>B3*B3</f>
        <v>4</v>
      </c>
      <c r="L3" s="22"/>
    </row>
    <row r="4" spans="1:12">
      <c r="A4" s="27">
        <v>3</v>
      </c>
      <c r="B4" s="27">
        <v>2</v>
      </c>
      <c r="C4" s="28">
        <f t="shared" ref="C4:C54" si="0">A4*B4</f>
        <v>6</v>
      </c>
      <c r="D4" s="28">
        <f t="shared" ref="D4:E51" si="1">A4*A4</f>
        <v>9</v>
      </c>
      <c r="E4" s="28">
        <f t="shared" si="1"/>
        <v>4</v>
      </c>
      <c r="L4" s="22"/>
    </row>
    <row r="5" spans="1:12">
      <c r="A5" s="27">
        <v>2</v>
      </c>
      <c r="B5" s="27">
        <v>1</v>
      </c>
      <c r="C5" s="28">
        <f t="shared" si="0"/>
        <v>2</v>
      </c>
      <c r="D5" s="28">
        <f t="shared" si="1"/>
        <v>4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3</v>
      </c>
      <c r="B7" s="27">
        <v>2</v>
      </c>
      <c r="C7" s="28">
        <f t="shared" si="0"/>
        <v>6</v>
      </c>
      <c r="D7" s="28">
        <f t="shared" si="1"/>
        <v>9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3</v>
      </c>
      <c r="B9" s="27">
        <v>2</v>
      </c>
      <c r="C9" s="28">
        <f t="shared" si="0"/>
        <v>6</v>
      </c>
      <c r="D9" s="28">
        <f t="shared" si="1"/>
        <v>9</v>
      </c>
      <c r="E9" s="28">
        <f t="shared" si="1"/>
        <v>4</v>
      </c>
      <c r="L9" s="22"/>
    </row>
    <row r="10" spans="1:12">
      <c r="A10" s="27">
        <v>3</v>
      </c>
      <c r="B10" s="27">
        <v>2</v>
      </c>
      <c r="C10" s="28">
        <f t="shared" si="0"/>
        <v>6</v>
      </c>
      <c r="D10" s="28">
        <f t="shared" si="1"/>
        <v>9</v>
      </c>
      <c r="E10" s="28">
        <f t="shared" si="1"/>
        <v>4</v>
      </c>
      <c r="L10" s="22"/>
    </row>
    <row r="11" spans="1:12">
      <c r="A11" s="27">
        <v>5</v>
      </c>
      <c r="B11" s="27">
        <v>2</v>
      </c>
      <c r="C11" s="28">
        <f t="shared" si="0"/>
        <v>10</v>
      </c>
      <c r="D11" s="28">
        <f t="shared" si="1"/>
        <v>25</v>
      </c>
      <c r="E11" s="28">
        <f t="shared" si="1"/>
        <v>4</v>
      </c>
      <c r="L11" s="22"/>
    </row>
    <row r="12" spans="1:12">
      <c r="A12" s="27">
        <v>3</v>
      </c>
      <c r="B12" s="27">
        <v>1</v>
      </c>
      <c r="C12" s="28">
        <f t="shared" si="0"/>
        <v>3</v>
      </c>
      <c r="D12" s="28">
        <f t="shared" si="1"/>
        <v>9</v>
      </c>
      <c r="E12" s="28">
        <f t="shared" si="1"/>
        <v>1</v>
      </c>
      <c r="L12" s="22"/>
    </row>
    <row r="13" spans="1:12">
      <c r="A13" s="27">
        <v>3</v>
      </c>
      <c r="B13" s="27">
        <v>2</v>
      </c>
      <c r="C13" s="28">
        <f t="shared" si="0"/>
        <v>6</v>
      </c>
      <c r="D13" s="28">
        <f t="shared" si="1"/>
        <v>9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0</v>
      </c>
      <c r="B19" s="27">
        <v>2</v>
      </c>
      <c r="C19" s="28">
        <f t="shared" si="0"/>
        <v>0</v>
      </c>
      <c r="D19" s="28">
        <f t="shared" si="1"/>
        <v>0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0</v>
      </c>
      <c r="B22" s="27">
        <v>2</v>
      </c>
      <c r="C22" s="28">
        <f t="shared" si="0"/>
        <v>0</v>
      </c>
      <c r="D22" s="28">
        <f t="shared" si="1"/>
        <v>0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0</v>
      </c>
      <c r="B25" s="27">
        <v>3</v>
      </c>
      <c r="C25" s="28">
        <f t="shared" si="0"/>
        <v>0</v>
      </c>
      <c r="D25" s="28">
        <f t="shared" si="1"/>
        <v>0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0</v>
      </c>
      <c r="B27" s="27">
        <v>4</v>
      </c>
      <c r="C27" s="28">
        <f t="shared" si="0"/>
        <v>0</v>
      </c>
      <c r="D27" s="28">
        <f t="shared" si="1"/>
        <v>0</v>
      </c>
      <c r="E27" s="28">
        <f t="shared" si="1"/>
        <v>16</v>
      </c>
    </row>
    <row r="28" spans="1:5">
      <c r="A28" s="27">
        <v>0</v>
      </c>
      <c r="B28" s="27">
        <v>3</v>
      </c>
      <c r="C28" s="28">
        <f t="shared" si="0"/>
        <v>0</v>
      </c>
      <c r="D28" s="28">
        <f t="shared" si="1"/>
        <v>0</v>
      </c>
      <c r="E28" s="28">
        <f t="shared" si="1"/>
        <v>9</v>
      </c>
    </row>
    <row r="29" spans="1:5">
      <c r="A29" s="27">
        <v>3</v>
      </c>
      <c r="B29" s="27">
        <v>3</v>
      </c>
      <c r="C29" s="28">
        <f t="shared" si="0"/>
        <v>9</v>
      </c>
      <c r="D29" s="28">
        <f t="shared" si="1"/>
        <v>9</v>
      </c>
      <c r="E29" s="28">
        <f t="shared" si="1"/>
        <v>9</v>
      </c>
    </row>
    <row r="30" spans="1:5">
      <c r="A30" s="27">
        <v>5</v>
      </c>
      <c r="B30" s="27">
        <v>5</v>
      </c>
      <c r="C30" s="28">
        <f t="shared" si="0"/>
        <v>25</v>
      </c>
      <c r="D30" s="28">
        <f t="shared" si="1"/>
        <v>25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5</v>
      </c>
      <c r="B32" s="27">
        <v>2</v>
      </c>
      <c r="C32" s="28">
        <f t="shared" si="0"/>
        <v>10</v>
      </c>
      <c r="D32" s="28">
        <f t="shared" si="1"/>
        <v>25</v>
      </c>
      <c r="E32" s="28">
        <f t="shared" si="1"/>
        <v>4</v>
      </c>
    </row>
    <row r="33" spans="1:18">
      <c r="A33" s="27">
        <v>0</v>
      </c>
      <c r="B33" s="27">
        <v>3</v>
      </c>
      <c r="C33" s="28">
        <f t="shared" si="0"/>
        <v>0</v>
      </c>
      <c r="D33" s="28">
        <f t="shared" si="1"/>
        <v>0</v>
      </c>
      <c r="E33" s="28">
        <f t="shared" si="1"/>
        <v>9</v>
      </c>
    </row>
    <row r="34" spans="1:18">
      <c r="A34" s="27">
        <v>4</v>
      </c>
      <c r="B34" s="27">
        <v>3</v>
      </c>
      <c r="C34" s="28">
        <f t="shared" si="0"/>
        <v>12</v>
      </c>
      <c r="D34" s="28">
        <f t="shared" si="1"/>
        <v>16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5</v>
      </c>
      <c r="B39" s="27">
        <v>2</v>
      </c>
      <c r="C39" s="28">
        <f t="shared" si="0"/>
        <v>10</v>
      </c>
      <c r="D39" s="28">
        <f t="shared" si="1"/>
        <v>25</v>
      </c>
      <c r="E39" s="28">
        <f t="shared" si="1"/>
        <v>4</v>
      </c>
    </row>
    <row r="40" spans="1:18">
      <c r="A40" s="27">
        <v>3</v>
      </c>
      <c r="B40" s="27">
        <v>2</v>
      </c>
      <c r="C40" s="28">
        <f t="shared" si="0"/>
        <v>6</v>
      </c>
      <c r="D40" s="28">
        <f t="shared" si="1"/>
        <v>9</v>
      </c>
      <c r="E40" s="28">
        <f t="shared" si="1"/>
        <v>4</v>
      </c>
    </row>
    <row r="41" spans="1:18">
      <c r="A41" s="27">
        <v>4</v>
      </c>
      <c r="B41" s="27">
        <v>5</v>
      </c>
      <c r="C41" s="28">
        <f t="shared" si="0"/>
        <v>20</v>
      </c>
      <c r="D41" s="28">
        <f t="shared" si="1"/>
        <v>16</v>
      </c>
      <c r="E41" s="28">
        <f t="shared" si="1"/>
        <v>25</v>
      </c>
    </row>
    <row r="42" spans="1:18">
      <c r="A42" s="27">
        <v>0</v>
      </c>
      <c r="B42" s="27">
        <v>4</v>
      </c>
      <c r="C42" s="28">
        <f t="shared" si="0"/>
        <v>0</v>
      </c>
      <c r="D42" s="28">
        <f t="shared" si="1"/>
        <v>0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0</v>
      </c>
      <c r="B47" s="27">
        <v>2</v>
      </c>
      <c r="C47" s="28">
        <f t="shared" si="0"/>
        <v>0</v>
      </c>
      <c r="D47" s="28">
        <f t="shared" si="1"/>
        <v>0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4</v>
      </c>
      <c r="B52" s="27">
        <v>4</v>
      </c>
      <c r="C52" s="28">
        <f t="shared" si="0"/>
        <v>16</v>
      </c>
      <c r="D52" s="28">
        <f t="shared" ref="D52:D54" si="2">A52*A52</f>
        <v>16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0"/>
        <v>8</v>
      </c>
      <c r="D54" s="28">
        <f t="shared" si="2"/>
        <v>16</v>
      </c>
      <c r="E54" s="28">
        <f>B54*B54</f>
        <v>4</v>
      </c>
    </row>
    <row r="55" spans="1:18">
      <c r="A55" s="78">
        <f>SUM(A3:A54)</f>
        <v>168</v>
      </c>
      <c r="B55" s="78">
        <f>SUM(B3:B54)</f>
        <v>136</v>
      </c>
      <c r="C55" s="78">
        <f>SUM(C3:C54)</f>
        <v>441</v>
      </c>
      <c r="D55" s="78">
        <f>SUM(D3:D54)</f>
        <v>658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3.2307692307692308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2.3702695894777359E-2</v>
      </c>
      <c r="J67" s="31"/>
      <c r="K67" s="31"/>
      <c r="L67" s="34">
        <f>CORREL(A3:A54,B3:B54)</f>
        <v>2.3702695894777862E-2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1.4018691588784788E-2</v>
      </c>
      <c r="H77" s="31"/>
      <c r="I77" s="31"/>
      <c r="J77" s="77"/>
      <c r="K77" s="77"/>
      <c r="L77" s="77"/>
      <c r="M77" s="33">
        <f>I62-G77*E62</f>
        <v>2.5700934579439263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T85"/>
  <sheetViews>
    <sheetView topLeftCell="A55" zoomScaleNormal="100" workbookViewId="0">
      <selection activeCell="L67" sqref="L67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37" t="s">
        <v>109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4</v>
      </c>
      <c r="B3" s="27">
        <v>2</v>
      </c>
      <c r="C3" s="28">
        <f>A3*B3</f>
        <v>8</v>
      </c>
      <c r="D3" s="28">
        <f>A3*A3</f>
        <v>16</v>
      </c>
      <c r="E3" s="28">
        <f>B3*B3</f>
        <v>4</v>
      </c>
      <c r="L3" s="22"/>
    </row>
    <row r="4" spans="1:12">
      <c r="A4" s="27">
        <v>4</v>
      </c>
      <c r="B4" s="27">
        <v>2</v>
      </c>
      <c r="C4" s="28">
        <f t="shared" ref="C4:C54" si="0">A4*B4</f>
        <v>8</v>
      </c>
      <c r="D4" s="28">
        <f t="shared" ref="D4:E51" si="1">A4*A4</f>
        <v>16</v>
      </c>
      <c r="E4" s="28">
        <f t="shared" si="1"/>
        <v>4</v>
      </c>
      <c r="L4" s="22"/>
    </row>
    <row r="5" spans="1:12">
      <c r="A5" s="27">
        <v>3</v>
      </c>
      <c r="B5" s="27">
        <v>1</v>
      </c>
      <c r="C5" s="28">
        <f t="shared" si="0"/>
        <v>3</v>
      </c>
      <c r="D5" s="28">
        <f t="shared" si="1"/>
        <v>9</v>
      </c>
      <c r="E5" s="28">
        <f t="shared" si="1"/>
        <v>1</v>
      </c>
      <c r="L5" s="22"/>
    </row>
    <row r="6" spans="1:12">
      <c r="A6" s="27">
        <v>4</v>
      </c>
      <c r="B6" s="27">
        <v>2</v>
      </c>
      <c r="C6" s="28">
        <f t="shared" si="0"/>
        <v>8</v>
      </c>
      <c r="D6" s="28">
        <f t="shared" si="1"/>
        <v>16</v>
      </c>
      <c r="E6" s="28">
        <f t="shared" si="1"/>
        <v>4</v>
      </c>
      <c r="L6" s="22"/>
    </row>
    <row r="7" spans="1:12">
      <c r="A7" s="27">
        <v>5</v>
      </c>
      <c r="B7" s="27">
        <v>2</v>
      </c>
      <c r="C7" s="28">
        <f t="shared" si="0"/>
        <v>10</v>
      </c>
      <c r="D7" s="28">
        <f t="shared" si="1"/>
        <v>25</v>
      </c>
      <c r="E7" s="28">
        <f t="shared" si="1"/>
        <v>4</v>
      </c>
      <c r="L7" s="22"/>
    </row>
    <row r="8" spans="1:12">
      <c r="A8" s="27">
        <v>3</v>
      </c>
      <c r="B8" s="27">
        <v>3</v>
      </c>
      <c r="C8" s="28">
        <f t="shared" si="0"/>
        <v>9</v>
      </c>
      <c r="D8" s="28">
        <f t="shared" si="1"/>
        <v>9</v>
      </c>
      <c r="E8" s="28">
        <f t="shared" si="1"/>
        <v>9</v>
      </c>
      <c r="L8" s="22"/>
    </row>
    <row r="9" spans="1:12">
      <c r="A9" s="27">
        <v>4</v>
      </c>
      <c r="B9" s="27">
        <v>2</v>
      </c>
      <c r="C9" s="28">
        <f t="shared" si="0"/>
        <v>8</v>
      </c>
      <c r="D9" s="28">
        <f t="shared" si="1"/>
        <v>16</v>
      </c>
      <c r="E9" s="28">
        <f t="shared" si="1"/>
        <v>4</v>
      </c>
      <c r="L9" s="22"/>
    </row>
    <row r="10" spans="1:12">
      <c r="A10" s="27">
        <v>3</v>
      </c>
      <c r="B10" s="27">
        <v>2</v>
      </c>
      <c r="C10" s="28">
        <f t="shared" si="0"/>
        <v>6</v>
      </c>
      <c r="D10" s="28">
        <f t="shared" si="1"/>
        <v>9</v>
      </c>
      <c r="E10" s="28">
        <f t="shared" si="1"/>
        <v>4</v>
      </c>
      <c r="L10" s="22"/>
    </row>
    <row r="11" spans="1:12">
      <c r="A11" s="27">
        <v>3</v>
      </c>
      <c r="B11" s="27">
        <v>2</v>
      </c>
      <c r="C11" s="28">
        <f t="shared" si="0"/>
        <v>6</v>
      </c>
      <c r="D11" s="28">
        <f t="shared" si="1"/>
        <v>9</v>
      </c>
      <c r="E11" s="28">
        <f t="shared" si="1"/>
        <v>4</v>
      </c>
      <c r="L11" s="22"/>
    </row>
    <row r="12" spans="1:12">
      <c r="A12" s="27">
        <v>2</v>
      </c>
      <c r="B12" s="27">
        <v>1</v>
      </c>
      <c r="C12" s="28">
        <f t="shared" si="0"/>
        <v>2</v>
      </c>
      <c r="D12" s="28">
        <f t="shared" si="1"/>
        <v>4</v>
      </c>
      <c r="E12" s="28">
        <f t="shared" si="1"/>
        <v>1</v>
      </c>
      <c r="L12" s="22"/>
    </row>
    <row r="13" spans="1:12">
      <c r="A13" s="27">
        <v>3</v>
      </c>
      <c r="B13" s="27">
        <v>2</v>
      </c>
      <c r="C13" s="28">
        <f t="shared" si="0"/>
        <v>6</v>
      </c>
      <c r="D13" s="28">
        <f t="shared" si="1"/>
        <v>9</v>
      </c>
      <c r="E13" s="28">
        <f t="shared" si="1"/>
        <v>4</v>
      </c>
      <c r="L13" s="22"/>
    </row>
    <row r="14" spans="1:12">
      <c r="A14" s="27">
        <v>3</v>
      </c>
      <c r="B14" s="27">
        <v>3</v>
      </c>
      <c r="C14" s="28">
        <f t="shared" si="0"/>
        <v>9</v>
      </c>
      <c r="D14" s="28">
        <f t="shared" si="1"/>
        <v>9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3</v>
      </c>
      <c r="B16" s="27">
        <v>3</v>
      </c>
      <c r="C16" s="28">
        <f t="shared" si="0"/>
        <v>9</v>
      </c>
      <c r="D16" s="28">
        <f t="shared" si="1"/>
        <v>9</v>
      </c>
      <c r="E16" s="28">
        <f t="shared" si="1"/>
        <v>9</v>
      </c>
      <c r="L16" s="22"/>
    </row>
    <row r="17" spans="1:5">
      <c r="A17" s="27">
        <v>3</v>
      </c>
      <c r="B17" s="27">
        <v>3</v>
      </c>
      <c r="C17" s="28">
        <f t="shared" si="0"/>
        <v>9</v>
      </c>
      <c r="D17" s="28">
        <f t="shared" si="1"/>
        <v>9</v>
      </c>
      <c r="E17" s="28">
        <f t="shared" si="1"/>
        <v>9</v>
      </c>
    </row>
    <row r="18" spans="1:5">
      <c r="A18" s="27">
        <v>3</v>
      </c>
      <c r="B18" s="27">
        <v>2</v>
      </c>
      <c r="C18" s="28">
        <f t="shared" si="0"/>
        <v>6</v>
      </c>
      <c r="D18" s="28">
        <f t="shared" si="1"/>
        <v>9</v>
      </c>
      <c r="E18" s="28">
        <f t="shared" si="1"/>
        <v>4</v>
      </c>
    </row>
    <row r="19" spans="1:5">
      <c r="A19" s="27">
        <v>1</v>
      </c>
      <c r="B19" s="27">
        <v>2</v>
      </c>
      <c r="C19" s="28">
        <f t="shared" si="0"/>
        <v>2</v>
      </c>
      <c r="D19" s="28">
        <f t="shared" si="1"/>
        <v>1</v>
      </c>
      <c r="E19" s="28">
        <f t="shared" si="1"/>
        <v>4</v>
      </c>
    </row>
    <row r="20" spans="1:5">
      <c r="A20" s="27">
        <v>3</v>
      </c>
      <c r="B20" s="27">
        <v>1</v>
      </c>
      <c r="C20" s="28">
        <f t="shared" si="0"/>
        <v>3</v>
      </c>
      <c r="D20" s="28">
        <f t="shared" si="1"/>
        <v>9</v>
      </c>
      <c r="E20" s="28">
        <f t="shared" si="1"/>
        <v>1</v>
      </c>
    </row>
    <row r="21" spans="1:5">
      <c r="A21" s="27">
        <v>3</v>
      </c>
      <c r="B21" s="27">
        <v>3</v>
      </c>
      <c r="C21" s="28">
        <f t="shared" si="0"/>
        <v>9</v>
      </c>
      <c r="D21" s="28">
        <f t="shared" si="1"/>
        <v>9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3</v>
      </c>
      <c r="B24" s="27">
        <v>2</v>
      </c>
      <c r="C24" s="28">
        <f t="shared" si="0"/>
        <v>6</v>
      </c>
      <c r="D24" s="28">
        <f t="shared" si="1"/>
        <v>9</v>
      </c>
      <c r="E24" s="28">
        <f t="shared" si="1"/>
        <v>4</v>
      </c>
    </row>
    <row r="25" spans="1:5">
      <c r="A25" s="27">
        <v>4</v>
      </c>
      <c r="B25" s="27">
        <v>3</v>
      </c>
      <c r="C25" s="28">
        <f t="shared" si="0"/>
        <v>12</v>
      </c>
      <c r="D25" s="28">
        <f t="shared" si="1"/>
        <v>16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3</v>
      </c>
      <c r="B27" s="27">
        <v>4</v>
      </c>
      <c r="C27" s="28">
        <f t="shared" si="0"/>
        <v>12</v>
      </c>
      <c r="D27" s="28">
        <f t="shared" si="1"/>
        <v>9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3</v>
      </c>
      <c r="B29" s="27">
        <v>3</v>
      </c>
      <c r="C29" s="28">
        <f t="shared" si="0"/>
        <v>9</v>
      </c>
      <c r="D29" s="28">
        <f t="shared" si="1"/>
        <v>9</v>
      </c>
      <c r="E29" s="28">
        <f t="shared" si="1"/>
        <v>9</v>
      </c>
    </row>
    <row r="30" spans="1:5">
      <c r="A30" s="27">
        <v>3</v>
      </c>
      <c r="B30" s="27">
        <v>5</v>
      </c>
      <c r="C30" s="28">
        <f t="shared" si="0"/>
        <v>15</v>
      </c>
      <c r="D30" s="28">
        <f t="shared" si="1"/>
        <v>9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3</v>
      </c>
      <c r="B32" s="27">
        <v>2</v>
      </c>
      <c r="C32" s="28">
        <f t="shared" si="0"/>
        <v>6</v>
      </c>
      <c r="D32" s="28">
        <f t="shared" si="1"/>
        <v>9</v>
      </c>
      <c r="E32" s="28">
        <f t="shared" si="1"/>
        <v>4</v>
      </c>
    </row>
    <row r="33" spans="1:18">
      <c r="A33" s="27">
        <v>3</v>
      </c>
      <c r="B33" s="27">
        <v>3</v>
      </c>
      <c r="C33" s="28">
        <f t="shared" si="0"/>
        <v>9</v>
      </c>
      <c r="D33" s="28">
        <f t="shared" si="1"/>
        <v>9</v>
      </c>
      <c r="E33" s="28">
        <f t="shared" si="1"/>
        <v>9</v>
      </c>
    </row>
    <row r="34" spans="1:18">
      <c r="A34" s="27">
        <v>4</v>
      </c>
      <c r="B34" s="27">
        <v>3</v>
      </c>
      <c r="C34" s="28">
        <f t="shared" si="0"/>
        <v>12</v>
      </c>
      <c r="D34" s="28">
        <f t="shared" si="1"/>
        <v>16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3</v>
      </c>
      <c r="B38" s="27">
        <v>2</v>
      </c>
      <c r="C38" s="28">
        <f t="shared" si="0"/>
        <v>6</v>
      </c>
      <c r="D38" s="28">
        <f t="shared" si="1"/>
        <v>9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3</v>
      </c>
      <c r="B40" s="27">
        <v>2</v>
      </c>
      <c r="C40" s="28">
        <f t="shared" si="0"/>
        <v>6</v>
      </c>
      <c r="D40" s="28">
        <f t="shared" si="1"/>
        <v>9</v>
      </c>
      <c r="E40" s="28">
        <f t="shared" si="1"/>
        <v>4</v>
      </c>
    </row>
    <row r="41" spans="1:18">
      <c r="A41" s="27">
        <v>3</v>
      </c>
      <c r="B41" s="27">
        <v>5</v>
      </c>
      <c r="C41" s="28">
        <f t="shared" si="0"/>
        <v>15</v>
      </c>
      <c r="D41" s="28">
        <f t="shared" si="1"/>
        <v>9</v>
      </c>
      <c r="E41" s="28">
        <f t="shared" si="1"/>
        <v>25</v>
      </c>
    </row>
    <row r="42" spans="1:18">
      <c r="A42" s="27">
        <v>3</v>
      </c>
      <c r="B42" s="27">
        <v>4</v>
      </c>
      <c r="C42" s="28">
        <f t="shared" si="0"/>
        <v>12</v>
      </c>
      <c r="D42" s="28">
        <f t="shared" si="1"/>
        <v>9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3</v>
      </c>
      <c r="B44" s="27">
        <v>3</v>
      </c>
      <c r="C44" s="28">
        <f t="shared" si="0"/>
        <v>9</v>
      </c>
      <c r="D44" s="28">
        <f t="shared" si="1"/>
        <v>9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4</v>
      </c>
      <c r="B47" s="27">
        <v>2</v>
      </c>
      <c r="C47" s="28">
        <f t="shared" si="0"/>
        <v>8</v>
      </c>
      <c r="D47" s="28">
        <f t="shared" si="1"/>
        <v>16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3</v>
      </c>
      <c r="B52" s="27">
        <v>4</v>
      </c>
      <c r="C52" s="28">
        <f t="shared" si="0"/>
        <v>12</v>
      </c>
      <c r="D52" s="28">
        <f t="shared" ref="D52:D54" si="2">A52*A52</f>
        <v>9</v>
      </c>
      <c r="E52" s="28">
        <f>B52*B52</f>
        <v>16</v>
      </c>
    </row>
    <row r="53" spans="1:18">
      <c r="A53" s="27">
        <v>3</v>
      </c>
      <c r="B53" s="27">
        <v>3</v>
      </c>
      <c r="C53" s="28">
        <f t="shared" si="0"/>
        <v>9</v>
      </c>
      <c r="D53" s="28">
        <f t="shared" si="2"/>
        <v>9</v>
      </c>
      <c r="E53" s="28">
        <f>B53*B53</f>
        <v>9</v>
      </c>
    </row>
    <row r="54" spans="1:18">
      <c r="A54" s="27">
        <v>3</v>
      </c>
      <c r="B54" s="27">
        <v>2</v>
      </c>
      <c r="C54" s="28">
        <f t="shared" si="0"/>
        <v>6</v>
      </c>
      <c r="D54" s="28">
        <f t="shared" si="2"/>
        <v>9</v>
      </c>
      <c r="E54" s="28">
        <f>B54*B54</f>
        <v>4</v>
      </c>
    </row>
    <row r="55" spans="1:18">
      <c r="A55" s="78">
        <f>SUM(A3:A54)</f>
        <v>179</v>
      </c>
      <c r="B55" s="78">
        <f>SUM(B3:B54)</f>
        <v>136</v>
      </c>
      <c r="C55" s="78">
        <f>SUM(C3:C54)</f>
        <v>469</v>
      </c>
      <c r="D55" s="78">
        <f>SUM(D3:D54)</f>
        <v>639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3.4423076923076925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2.7895341201944743E-2</v>
      </c>
      <c r="J67" s="31"/>
      <c r="K67" s="31"/>
      <c r="L67" s="34">
        <f>CORREL(A3:A54,B3:B54)</f>
        <v>2.7895341201943966E-2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3.7068239258636143E-2</v>
      </c>
      <c r="H77" s="31"/>
      <c r="I77" s="31"/>
      <c r="J77" s="77"/>
      <c r="K77" s="77"/>
      <c r="L77" s="77"/>
      <c r="M77" s="33">
        <f>I62-G77*E62</f>
        <v>2.4877843302443101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69"/>
  <sheetViews>
    <sheetView topLeftCell="B1" workbookViewId="0">
      <pane ySplit="1" topLeftCell="A2" activePane="bottomLeft" state="frozen"/>
      <selection pane="bottomLeft" activeCell="H56" sqref="H56"/>
    </sheetView>
  </sheetViews>
  <sheetFormatPr defaultColWidth="12.6640625" defaultRowHeight="15.75" customHeight="1"/>
  <cols>
    <col min="1" max="1" width="12.6640625" style="11"/>
    <col min="2" max="3" width="18.88671875" style="1" customWidth="1"/>
    <col min="4" max="4" width="22.5546875" style="1" customWidth="1"/>
    <col min="5" max="5" width="20.33203125" customWidth="1"/>
    <col min="6" max="30" width="18.88671875" customWidth="1"/>
  </cols>
  <sheetData>
    <row r="1" spans="1:25" ht="13.2">
      <c r="A1" s="10" t="s">
        <v>84</v>
      </c>
      <c r="B1" s="6" t="s">
        <v>0</v>
      </c>
      <c r="C1" s="6" t="s">
        <v>1</v>
      </c>
      <c r="D1" s="6" t="s">
        <v>2</v>
      </c>
      <c r="E1" s="6" t="s">
        <v>98</v>
      </c>
      <c r="F1" s="6" t="s">
        <v>99</v>
      </c>
      <c r="G1" s="6" t="s">
        <v>100</v>
      </c>
      <c r="H1" s="6" t="s">
        <v>94</v>
      </c>
      <c r="I1" s="6" t="s">
        <v>95</v>
      </c>
      <c r="J1" s="6" t="s">
        <v>96</v>
      </c>
      <c r="K1" s="6" t="s">
        <v>97</v>
      </c>
      <c r="L1" s="6" t="s">
        <v>101</v>
      </c>
      <c r="M1" s="6" t="s">
        <v>102</v>
      </c>
      <c r="N1" s="6" t="s">
        <v>103</v>
      </c>
      <c r="O1" s="6" t="s">
        <v>104</v>
      </c>
      <c r="P1" s="6" t="s">
        <v>105</v>
      </c>
      <c r="Q1" s="6" t="s">
        <v>106</v>
      </c>
      <c r="R1" s="6" t="s">
        <v>107</v>
      </c>
      <c r="S1" s="6" t="s">
        <v>108</v>
      </c>
      <c r="T1" s="6" t="s">
        <v>109</v>
      </c>
      <c r="U1" s="6" t="s">
        <v>110</v>
      </c>
      <c r="V1" s="6" t="s">
        <v>111</v>
      </c>
      <c r="W1" s="6" t="s">
        <v>112</v>
      </c>
      <c r="X1" s="6" t="s">
        <v>113</v>
      </c>
      <c r="Y1" s="1"/>
    </row>
    <row r="2" spans="1:25" ht="13.2">
      <c r="A2" s="5">
        <v>1</v>
      </c>
      <c r="B2" s="6" t="s">
        <v>3</v>
      </c>
      <c r="C2" s="6" t="s">
        <v>4</v>
      </c>
      <c r="D2" s="4">
        <v>2</v>
      </c>
      <c r="E2" s="4">
        <v>4</v>
      </c>
      <c r="F2" s="4">
        <v>5</v>
      </c>
      <c r="G2" s="4">
        <v>4</v>
      </c>
      <c r="H2" s="4">
        <v>2</v>
      </c>
      <c r="I2" s="4">
        <v>3</v>
      </c>
      <c r="J2" s="4">
        <v>3</v>
      </c>
      <c r="K2" s="4">
        <v>3</v>
      </c>
      <c r="L2" s="4">
        <v>3</v>
      </c>
      <c r="M2" s="4">
        <v>5</v>
      </c>
      <c r="N2" s="4">
        <v>4</v>
      </c>
      <c r="O2" s="4">
        <v>3</v>
      </c>
      <c r="P2" s="4">
        <v>5</v>
      </c>
      <c r="Q2" s="4">
        <v>5</v>
      </c>
      <c r="R2" s="4">
        <v>4</v>
      </c>
      <c r="S2" s="4">
        <v>3</v>
      </c>
      <c r="T2" s="4">
        <v>4</v>
      </c>
      <c r="U2" s="4">
        <v>4</v>
      </c>
      <c r="V2" s="4">
        <v>5</v>
      </c>
      <c r="W2" s="4">
        <v>4</v>
      </c>
      <c r="X2" s="4">
        <v>5</v>
      </c>
    </row>
    <row r="3" spans="1:25" ht="13.2">
      <c r="A3" s="5">
        <v>2</v>
      </c>
      <c r="B3" s="6" t="s">
        <v>8</v>
      </c>
      <c r="C3" s="7" t="s">
        <v>90</v>
      </c>
      <c r="D3" s="4">
        <v>2</v>
      </c>
      <c r="E3" s="4">
        <v>4</v>
      </c>
      <c r="F3" s="4">
        <v>5</v>
      </c>
      <c r="G3" s="4">
        <v>3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5</v>
      </c>
      <c r="N3" s="4">
        <v>4</v>
      </c>
      <c r="O3" s="4">
        <v>3</v>
      </c>
      <c r="P3" s="4">
        <v>4</v>
      </c>
      <c r="Q3" s="4">
        <v>3</v>
      </c>
      <c r="R3" s="4">
        <v>4</v>
      </c>
      <c r="S3" s="4">
        <v>3</v>
      </c>
      <c r="T3" s="4">
        <v>4</v>
      </c>
      <c r="U3" s="4">
        <v>4</v>
      </c>
      <c r="V3" s="4">
        <v>5</v>
      </c>
      <c r="W3" s="4">
        <v>3</v>
      </c>
      <c r="X3" s="4">
        <v>5</v>
      </c>
    </row>
    <row r="4" spans="1:25" ht="13.2">
      <c r="A4" s="5">
        <v>3</v>
      </c>
      <c r="B4" s="6" t="s">
        <v>10</v>
      </c>
      <c r="C4" s="6" t="s">
        <v>11</v>
      </c>
      <c r="D4" s="4">
        <v>1</v>
      </c>
      <c r="E4" s="4">
        <v>3</v>
      </c>
      <c r="F4" s="4">
        <v>5</v>
      </c>
      <c r="G4" s="4">
        <v>2</v>
      </c>
      <c r="H4" s="4">
        <v>2</v>
      </c>
      <c r="I4" s="4">
        <v>2</v>
      </c>
      <c r="J4" s="4">
        <v>2</v>
      </c>
      <c r="K4" s="4">
        <v>2</v>
      </c>
      <c r="L4" s="4">
        <v>2</v>
      </c>
      <c r="M4" s="4">
        <v>5</v>
      </c>
      <c r="N4" s="4">
        <v>2</v>
      </c>
      <c r="O4" s="4">
        <v>2</v>
      </c>
      <c r="P4" s="4">
        <v>1</v>
      </c>
      <c r="Q4" s="4">
        <v>1</v>
      </c>
      <c r="R4" s="4">
        <v>1</v>
      </c>
      <c r="S4" s="4">
        <v>2</v>
      </c>
      <c r="T4" s="4">
        <v>3</v>
      </c>
      <c r="U4" s="4">
        <v>0</v>
      </c>
      <c r="V4" s="4">
        <v>5</v>
      </c>
      <c r="W4" s="4">
        <v>1</v>
      </c>
      <c r="X4" s="4">
        <v>5</v>
      </c>
    </row>
    <row r="5" spans="1:25" ht="13.2">
      <c r="A5" s="5">
        <v>4</v>
      </c>
      <c r="B5" s="6" t="s">
        <v>13</v>
      </c>
      <c r="C5" s="6" t="s">
        <v>14</v>
      </c>
      <c r="D5" s="4">
        <v>2</v>
      </c>
      <c r="E5" s="4">
        <v>3</v>
      </c>
      <c r="F5" s="4">
        <v>5</v>
      </c>
      <c r="G5" s="4">
        <v>3</v>
      </c>
      <c r="H5" s="4">
        <v>4</v>
      </c>
      <c r="I5" s="4">
        <v>3</v>
      </c>
      <c r="J5" s="4">
        <v>3</v>
      </c>
      <c r="K5" s="4">
        <v>3</v>
      </c>
      <c r="L5" s="4">
        <v>3</v>
      </c>
      <c r="M5" s="4">
        <v>5</v>
      </c>
      <c r="N5" s="4">
        <v>3</v>
      </c>
      <c r="O5" s="4">
        <v>3</v>
      </c>
      <c r="P5" s="4">
        <v>3</v>
      </c>
      <c r="Q5" s="4">
        <v>3</v>
      </c>
      <c r="R5" s="4">
        <v>3</v>
      </c>
      <c r="S5" s="4">
        <v>3</v>
      </c>
      <c r="T5" s="4">
        <v>4</v>
      </c>
      <c r="U5" s="4">
        <v>4</v>
      </c>
      <c r="V5" s="4">
        <v>5</v>
      </c>
      <c r="W5" s="4">
        <v>4</v>
      </c>
      <c r="X5" s="4">
        <v>5</v>
      </c>
    </row>
    <row r="6" spans="1:25" ht="13.2">
      <c r="A6" s="5">
        <v>5</v>
      </c>
      <c r="B6" s="6" t="s">
        <v>15</v>
      </c>
      <c r="C6" s="6" t="s">
        <v>16</v>
      </c>
      <c r="D6" s="4">
        <v>2</v>
      </c>
      <c r="E6" s="4">
        <v>4</v>
      </c>
      <c r="F6" s="4">
        <v>5</v>
      </c>
      <c r="G6" s="4">
        <v>1</v>
      </c>
      <c r="H6" s="4">
        <v>3</v>
      </c>
      <c r="I6" s="4">
        <v>4</v>
      </c>
      <c r="J6" s="4">
        <v>4</v>
      </c>
      <c r="K6" s="4">
        <v>3</v>
      </c>
      <c r="L6" s="4">
        <v>3</v>
      </c>
      <c r="M6" s="4">
        <v>5</v>
      </c>
      <c r="N6" s="4">
        <v>3</v>
      </c>
      <c r="O6" s="4">
        <v>3</v>
      </c>
      <c r="P6" s="4">
        <v>4</v>
      </c>
      <c r="Q6" s="4">
        <v>0</v>
      </c>
      <c r="R6" s="4">
        <v>4</v>
      </c>
      <c r="S6" s="4">
        <v>3</v>
      </c>
      <c r="T6" s="4">
        <v>5</v>
      </c>
      <c r="U6" s="4">
        <v>5</v>
      </c>
      <c r="V6" s="4">
        <v>5</v>
      </c>
      <c r="W6" s="4">
        <v>5</v>
      </c>
      <c r="X6" s="4">
        <v>4</v>
      </c>
    </row>
    <row r="7" spans="1:25" ht="15.75" customHeight="1">
      <c r="A7" s="5">
        <v>6</v>
      </c>
      <c r="B7" s="6" t="s">
        <v>17</v>
      </c>
      <c r="C7" s="6" t="s">
        <v>18</v>
      </c>
      <c r="D7" s="4">
        <v>3</v>
      </c>
      <c r="E7" s="4">
        <v>4</v>
      </c>
      <c r="F7" s="4">
        <v>5</v>
      </c>
      <c r="G7" s="4">
        <v>4</v>
      </c>
      <c r="H7" s="4">
        <v>4</v>
      </c>
      <c r="I7" s="4">
        <v>3</v>
      </c>
      <c r="J7" s="4">
        <v>3</v>
      </c>
      <c r="K7" s="4">
        <v>5</v>
      </c>
      <c r="L7" s="4">
        <v>4</v>
      </c>
      <c r="M7" s="4">
        <v>4</v>
      </c>
      <c r="N7" s="4">
        <v>4</v>
      </c>
      <c r="O7" s="4">
        <v>4</v>
      </c>
      <c r="P7" s="4">
        <v>4</v>
      </c>
      <c r="Q7" s="4">
        <v>5</v>
      </c>
      <c r="R7" s="4">
        <v>4</v>
      </c>
      <c r="S7" s="4">
        <v>4</v>
      </c>
      <c r="T7" s="4">
        <v>3</v>
      </c>
      <c r="U7" s="4">
        <v>4</v>
      </c>
      <c r="V7" s="4">
        <v>5</v>
      </c>
      <c r="W7" s="4">
        <v>4</v>
      </c>
      <c r="X7" s="4">
        <v>3</v>
      </c>
    </row>
    <row r="8" spans="1:25" ht="15.75" customHeight="1">
      <c r="A8" s="5">
        <v>7</v>
      </c>
      <c r="B8" s="6" t="s">
        <v>20</v>
      </c>
      <c r="C8" s="7" t="s">
        <v>39</v>
      </c>
      <c r="D8" s="4">
        <v>2</v>
      </c>
      <c r="E8" s="4">
        <v>4</v>
      </c>
      <c r="F8" s="4">
        <v>4</v>
      </c>
      <c r="G8" s="4">
        <v>5</v>
      </c>
      <c r="H8" s="4">
        <v>1</v>
      </c>
      <c r="I8" s="4">
        <v>3</v>
      </c>
      <c r="J8" s="4">
        <v>3</v>
      </c>
      <c r="K8" s="4">
        <v>5</v>
      </c>
      <c r="L8" s="4">
        <v>4</v>
      </c>
      <c r="M8" s="4">
        <v>5</v>
      </c>
      <c r="N8" s="4">
        <v>4</v>
      </c>
      <c r="O8" s="4">
        <v>3</v>
      </c>
      <c r="P8" s="4">
        <v>3</v>
      </c>
      <c r="Q8" s="4">
        <v>2</v>
      </c>
      <c r="R8" s="4">
        <v>3</v>
      </c>
      <c r="S8" s="4">
        <v>3</v>
      </c>
      <c r="T8" s="4">
        <v>4</v>
      </c>
      <c r="U8" s="4">
        <v>4</v>
      </c>
      <c r="V8" s="4">
        <v>5</v>
      </c>
      <c r="W8" s="4">
        <v>4</v>
      </c>
      <c r="X8" s="4">
        <v>4</v>
      </c>
    </row>
    <row r="9" spans="1:25" ht="13.2">
      <c r="A9" s="5">
        <v>8</v>
      </c>
      <c r="B9" s="6" t="s">
        <v>21</v>
      </c>
      <c r="C9" s="6" t="s">
        <v>11</v>
      </c>
      <c r="D9" s="4">
        <v>2</v>
      </c>
      <c r="E9" s="4">
        <v>4</v>
      </c>
      <c r="F9" s="4">
        <v>3</v>
      </c>
      <c r="G9" s="4">
        <v>4</v>
      </c>
      <c r="H9" s="4">
        <v>2</v>
      </c>
      <c r="I9" s="4">
        <v>3</v>
      </c>
      <c r="J9" s="4">
        <v>4</v>
      </c>
      <c r="K9" s="4">
        <v>5</v>
      </c>
      <c r="L9" s="4">
        <v>5</v>
      </c>
      <c r="M9" s="4">
        <v>5</v>
      </c>
      <c r="N9" s="4">
        <v>4</v>
      </c>
      <c r="O9" s="4">
        <v>3</v>
      </c>
      <c r="P9" s="4">
        <v>5</v>
      </c>
      <c r="Q9" s="4">
        <v>4</v>
      </c>
      <c r="R9" s="4">
        <v>4</v>
      </c>
      <c r="S9" s="4">
        <v>3</v>
      </c>
      <c r="T9" s="4">
        <v>3</v>
      </c>
      <c r="U9" s="4">
        <v>4</v>
      </c>
      <c r="V9" s="4">
        <v>5</v>
      </c>
      <c r="W9" s="4">
        <v>4</v>
      </c>
      <c r="X9" s="4">
        <v>3</v>
      </c>
    </row>
    <row r="10" spans="1:25" ht="13.2">
      <c r="A10" s="5">
        <v>9</v>
      </c>
      <c r="B10" s="6" t="s">
        <v>22</v>
      </c>
      <c r="C10" s="6" t="s">
        <v>23</v>
      </c>
      <c r="D10" s="4">
        <v>2</v>
      </c>
      <c r="E10" s="4">
        <v>3</v>
      </c>
      <c r="F10" s="4">
        <v>3</v>
      </c>
      <c r="G10" s="4">
        <v>2</v>
      </c>
      <c r="H10" s="4">
        <v>3</v>
      </c>
      <c r="I10" s="4">
        <v>2</v>
      </c>
      <c r="J10" s="4">
        <v>3</v>
      </c>
      <c r="K10" s="4">
        <v>5</v>
      </c>
      <c r="L10" s="4">
        <v>5</v>
      </c>
      <c r="M10" s="4">
        <v>5</v>
      </c>
      <c r="N10" s="4">
        <v>3</v>
      </c>
      <c r="O10" s="4">
        <v>3</v>
      </c>
      <c r="P10" s="4">
        <v>1</v>
      </c>
      <c r="Q10" s="4">
        <v>4</v>
      </c>
      <c r="R10" s="4">
        <v>5</v>
      </c>
      <c r="S10" s="4">
        <v>5</v>
      </c>
      <c r="T10" s="4">
        <v>3</v>
      </c>
      <c r="U10" s="4">
        <v>2</v>
      </c>
      <c r="V10" s="4">
        <v>5</v>
      </c>
      <c r="W10" s="4">
        <v>5</v>
      </c>
      <c r="X10" s="4">
        <v>3</v>
      </c>
    </row>
    <row r="11" spans="1:25" ht="15.75" hidden="1" customHeight="1">
      <c r="A11" s="5">
        <v>10</v>
      </c>
      <c r="B11" s="6" t="s">
        <v>24</v>
      </c>
      <c r="C11" s="6" t="s">
        <v>25</v>
      </c>
      <c r="D11" s="4">
        <v>1</v>
      </c>
      <c r="E11" s="4">
        <v>4</v>
      </c>
      <c r="F11" s="4">
        <v>5</v>
      </c>
      <c r="G11" s="4">
        <v>1</v>
      </c>
      <c r="H11" s="4">
        <v>2</v>
      </c>
      <c r="I11" s="4">
        <v>3</v>
      </c>
      <c r="J11" s="4">
        <v>4</v>
      </c>
      <c r="K11" s="4">
        <v>2</v>
      </c>
      <c r="L11" s="4">
        <v>3</v>
      </c>
      <c r="M11" s="4">
        <v>3</v>
      </c>
      <c r="N11" s="4">
        <v>3</v>
      </c>
      <c r="O11" s="4">
        <v>4</v>
      </c>
      <c r="P11" s="4">
        <v>4</v>
      </c>
      <c r="Q11" s="4">
        <v>3</v>
      </c>
      <c r="R11" s="4">
        <v>3</v>
      </c>
      <c r="S11" s="4">
        <v>3</v>
      </c>
      <c r="T11" s="4">
        <v>2</v>
      </c>
      <c r="U11" s="4">
        <v>3</v>
      </c>
      <c r="V11" s="4">
        <v>5</v>
      </c>
      <c r="W11" s="4">
        <v>4</v>
      </c>
      <c r="X11" s="4">
        <v>3</v>
      </c>
    </row>
    <row r="12" spans="1:25" ht="15.75" hidden="1" customHeight="1">
      <c r="A12" s="5">
        <v>11</v>
      </c>
      <c r="B12" s="6" t="s">
        <v>26</v>
      </c>
      <c r="C12" s="8" t="s">
        <v>88</v>
      </c>
      <c r="D12" s="4">
        <v>2</v>
      </c>
      <c r="E12" s="4">
        <v>4</v>
      </c>
      <c r="F12" s="4">
        <v>4</v>
      </c>
      <c r="G12" s="4">
        <v>3</v>
      </c>
      <c r="H12" s="4">
        <v>2</v>
      </c>
      <c r="I12" s="4">
        <v>4</v>
      </c>
      <c r="J12" s="4">
        <v>4</v>
      </c>
      <c r="K12" s="4">
        <v>5</v>
      </c>
      <c r="L12" s="4">
        <v>5</v>
      </c>
      <c r="M12" s="4">
        <v>3</v>
      </c>
      <c r="N12" s="4">
        <v>4</v>
      </c>
      <c r="O12" s="4">
        <v>3</v>
      </c>
      <c r="P12" s="4">
        <v>4</v>
      </c>
      <c r="Q12" s="4">
        <v>4</v>
      </c>
      <c r="R12" s="4">
        <v>4</v>
      </c>
      <c r="S12" s="4">
        <v>3</v>
      </c>
      <c r="T12" s="4">
        <v>3</v>
      </c>
      <c r="U12" s="4">
        <v>4</v>
      </c>
      <c r="V12" s="4">
        <v>5</v>
      </c>
      <c r="W12" s="4">
        <v>3</v>
      </c>
      <c r="X12" s="4">
        <v>3</v>
      </c>
    </row>
    <row r="13" spans="1:25" ht="15.75" hidden="1" customHeight="1">
      <c r="A13" s="5">
        <v>12</v>
      </c>
      <c r="B13" s="6" t="s">
        <v>27</v>
      </c>
      <c r="C13" s="6" t="s">
        <v>28</v>
      </c>
      <c r="D13" s="4">
        <v>3</v>
      </c>
      <c r="E13" s="4">
        <v>4</v>
      </c>
      <c r="F13" s="4">
        <v>5</v>
      </c>
      <c r="G13" s="4">
        <v>4</v>
      </c>
      <c r="H13" s="4">
        <v>3</v>
      </c>
      <c r="I13" s="4">
        <v>4</v>
      </c>
      <c r="J13" s="4">
        <v>4</v>
      </c>
      <c r="K13" s="4">
        <v>4</v>
      </c>
      <c r="L13" s="4">
        <v>4</v>
      </c>
      <c r="M13" s="4">
        <v>2</v>
      </c>
      <c r="N13" s="4">
        <v>4</v>
      </c>
      <c r="O13" s="4">
        <v>3</v>
      </c>
      <c r="P13" s="4">
        <v>4</v>
      </c>
      <c r="Q13" s="4">
        <v>4</v>
      </c>
      <c r="R13" s="4">
        <v>4</v>
      </c>
      <c r="S13" s="4">
        <v>4</v>
      </c>
      <c r="T13" s="4">
        <v>3</v>
      </c>
      <c r="U13" s="4">
        <v>4</v>
      </c>
      <c r="V13" s="4">
        <v>5</v>
      </c>
      <c r="W13" s="4">
        <v>4</v>
      </c>
      <c r="X13" s="4">
        <v>3</v>
      </c>
    </row>
    <row r="14" spans="1:25" ht="13.2" hidden="1">
      <c r="A14" s="5">
        <v>13</v>
      </c>
      <c r="B14" s="6" t="s">
        <v>29</v>
      </c>
      <c r="C14" s="6" t="s">
        <v>30</v>
      </c>
      <c r="D14" s="4">
        <v>3</v>
      </c>
      <c r="E14" s="4">
        <v>5</v>
      </c>
      <c r="F14" s="4">
        <v>5</v>
      </c>
      <c r="G14" s="4">
        <v>4</v>
      </c>
      <c r="H14" s="4">
        <v>4</v>
      </c>
      <c r="I14" s="4">
        <v>4</v>
      </c>
      <c r="J14" s="4">
        <v>5</v>
      </c>
      <c r="K14" s="4">
        <v>5</v>
      </c>
      <c r="L14" s="4">
        <v>2</v>
      </c>
      <c r="M14" s="4">
        <v>3</v>
      </c>
      <c r="N14" s="4">
        <v>4</v>
      </c>
      <c r="O14" s="4">
        <v>3</v>
      </c>
      <c r="P14" s="4">
        <v>4</v>
      </c>
      <c r="Q14" s="4">
        <v>4</v>
      </c>
      <c r="R14" s="4">
        <v>3</v>
      </c>
      <c r="S14" s="4">
        <v>4</v>
      </c>
      <c r="T14" s="4">
        <v>4</v>
      </c>
      <c r="U14" s="4">
        <v>4</v>
      </c>
      <c r="V14" s="4">
        <v>5</v>
      </c>
      <c r="W14" s="4">
        <v>4</v>
      </c>
      <c r="X14" s="4">
        <v>3</v>
      </c>
    </row>
    <row r="15" spans="1:25" ht="15.75" hidden="1" customHeight="1">
      <c r="A15" s="5">
        <v>14</v>
      </c>
      <c r="B15" s="6" t="s">
        <v>31</v>
      </c>
      <c r="C15" s="6" t="s">
        <v>32</v>
      </c>
      <c r="D15" s="4">
        <v>3</v>
      </c>
      <c r="E15" s="4">
        <v>4</v>
      </c>
      <c r="F15" s="4">
        <v>5</v>
      </c>
      <c r="G15" s="4">
        <v>3</v>
      </c>
      <c r="H15" s="4">
        <v>1</v>
      </c>
      <c r="I15" s="4">
        <v>3</v>
      </c>
      <c r="J15" s="4">
        <v>4</v>
      </c>
      <c r="K15" s="4">
        <v>4</v>
      </c>
      <c r="L15" s="4">
        <v>2</v>
      </c>
      <c r="M15" s="4">
        <v>4</v>
      </c>
      <c r="N15" s="4">
        <v>3</v>
      </c>
      <c r="O15" s="4">
        <v>4</v>
      </c>
      <c r="P15" s="4">
        <v>3</v>
      </c>
      <c r="Q15" s="4">
        <v>4</v>
      </c>
      <c r="R15" s="4">
        <v>4</v>
      </c>
      <c r="S15" s="4">
        <v>4</v>
      </c>
      <c r="T15" s="4">
        <v>3</v>
      </c>
      <c r="U15" s="4">
        <v>3</v>
      </c>
      <c r="V15" s="4">
        <v>4</v>
      </c>
      <c r="W15" s="4">
        <v>4</v>
      </c>
      <c r="X15" s="4">
        <v>5</v>
      </c>
    </row>
    <row r="16" spans="1:25" ht="13.2" hidden="1">
      <c r="A16" s="5">
        <v>15</v>
      </c>
      <c r="B16" s="6" t="s">
        <v>33</v>
      </c>
      <c r="C16" s="6" t="s">
        <v>34</v>
      </c>
      <c r="D16" s="4">
        <v>3</v>
      </c>
      <c r="E16" s="4">
        <v>5</v>
      </c>
      <c r="F16" s="4">
        <v>4</v>
      </c>
      <c r="G16" s="4">
        <v>4</v>
      </c>
      <c r="H16" s="4">
        <v>1</v>
      </c>
      <c r="I16" s="4">
        <v>3</v>
      </c>
      <c r="J16" s="4">
        <v>5</v>
      </c>
      <c r="K16" s="4">
        <v>5</v>
      </c>
      <c r="L16" s="4">
        <v>3</v>
      </c>
      <c r="M16" s="4">
        <v>4</v>
      </c>
      <c r="N16" s="4">
        <v>5</v>
      </c>
      <c r="O16" s="4">
        <v>4</v>
      </c>
      <c r="P16" s="4">
        <v>3</v>
      </c>
      <c r="Q16" s="4">
        <v>4</v>
      </c>
      <c r="R16" s="4">
        <v>4</v>
      </c>
      <c r="S16" s="4">
        <v>4</v>
      </c>
      <c r="T16" s="4">
        <v>3</v>
      </c>
      <c r="U16" s="4">
        <v>4</v>
      </c>
      <c r="V16" s="4">
        <v>4</v>
      </c>
      <c r="W16" s="4">
        <v>4</v>
      </c>
      <c r="X16" s="4">
        <v>5</v>
      </c>
    </row>
    <row r="17" spans="1:24" ht="13.2" hidden="1">
      <c r="A17" s="5">
        <v>16</v>
      </c>
      <c r="B17" s="6" t="s">
        <v>35</v>
      </c>
      <c r="C17" s="6" t="s">
        <v>36</v>
      </c>
      <c r="D17" s="4">
        <v>2</v>
      </c>
      <c r="E17" s="4">
        <v>4</v>
      </c>
      <c r="F17" s="4">
        <v>4</v>
      </c>
      <c r="G17" s="4">
        <v>4</v>
      </c>
      <c r="H17" s="4">
        <v>1</v>
      </c>
      <c r="I17" s="4">
        <v>4</v>
      </c>
      <c r="J17" s="4">
        <v>5</v>
      </c>
      <c r="K17" s="4">
        <v>5</v>
      </c>
      <c r="L17" s="4">
        <v>4</v>
      </c>
      <c r="M17" s="4">
        <v>4</v>
      </c>
      <c r="N17" s="4">
        <v>3</v>
      </c>
      <c r="O17" s="4">
        <v>4</v>
      </c>
      <c r="P17" s="4">
        <v>4</v>
      </c>
      <c r="Q17" s="4">
        <v>4</v>
      </c>
      <c r="R17" s="4">
        <v>4</v>
      </c>
      <c r="S17" s="4">
        <v>4</v>
      </c>
      <c r="T17" s="4">
        <v>3</v>
      </c>
      <c r="U17" s="4">
        <v>4</v>
      </c>
      <c r="V17" s="4">
        <v>5</v>
      </c>
      <c r="W17" s="4">
        <v>3</v>
      </c>
      <c r="X17" s="4">
        <v>4</v>
      </c>
    </row>
    <row r="18" spans="1:24" ht="15.75" hidden="1" customHeight="1">
      <c r="A18" s="5">
        <v>17</v>
      </c>
      <c r="B18" s="6" t="s">
        <v>37</v>
      </c>
      <c r="C18" s="7" t="s">
        <v>85</v>
      </c>
      <c r="D18" s="4">
        <v>2</v>
      </c>
      <c r="E18" s="4">
        <v>5</v>
      </c>
      <c r="F18" s="4">
        <v>2</v>
      </c>
      <c r="G18" s="4">
        <v>4</v>
      </c>
      <c r="H18" s="4">
        <v>3</v>
      </c>
      <c r="I18" s="4">
        <v>3</v>
      </c>
      <c r="J18" s="4">
        <v>3</v>
      </c>
      <c r="K18" s="4">
        <v>3</v>
      </c>
      <c r="L18" s="4">
        <v>4</v>
      </c>
      <c r="M18" s="4">
        <v>4</v>
      </c>
      <c r="N18" s="4">
        <v>2</v>
      </c>
      <c r="O18" s="4">
        <v>5</v>
      </c>
      <c r="P18" s="4">
        <v>1</v>
      </c>
      <c r="Q18" s="4">
        <v>3</v>
      </c>
      <c r="R18" s="4">
        <v>0</v>
      </c>
      <c r="S18" s="4">
        <v>0</v>
      </c>
      <c r="T18" s="4">
        <v>1</v>
      </c>
      <c r="U18" s="4">
        <v>0</v>
      </c>
      <c r="V18" s="4">
        <v>4</v>
      </c>
      <c r="W18" s="4">
        <v>0</v>
      </c>
      <c r="X18" s="4">
        <v>3</v>
      </c>
    </row>
    <row r="19" spans="1:24" ht="13.2" hidden="1">
      <c r="A19" s="5">
        <v>18</v>
      </c>
      <c r="B19" s="7" t="s">
        <v>86</v>
      </c>
      <c r="C19" s="6" t="s">
        <v>11</v>
      </c>
      <c r="D19" s="4">
        <v>1</v>
      </c>
      <c r="E19" s="4">
        <v>4</v>
      </c>
      <c r="F19" s="4">
        <v>4</v>
      </c>
      <c r="G19" s="4">
        <v>3</v>
      </c>
      <c r="H19" s="4">
        <v>3</v>
      </c>
      <c r="I19" s="4">
        <v>4</v>
      </c>
      <c r="J19" s="4">
        <v>5</v>
      </c>
      <c r="K19" s="4">
        <v>4</v>
      </c>
      <c r="L19" s="4">
        <v>5</v>
      </c>
      <c r="M19" s="4">
        <v>5</v>
      </c>
      <c r="N19" s="4">
        <v>4</v>
      </c>
      <c r="O19" s="4">
        <v>4</v>
      </c>
      <c r="P19" s="4">
        <v>4</v>
      </c>
      <c r="Q19" s="4">
        <v>0</v>
      </c>
      <c r="R19" s="4">
        <v>4</v>
      </c>
      <c r="S19" s="4">
        <v>4</v>
      </c>
      <c r="T19" s="4">
        <v>3</v>
      </c>
      <c r="U19" s="4">
        <v>4</v>
      </c>
      <c r="V19" s="4">
        <v>4</v>
      </c>
      <c r="W19" s="4">
        <v>4</v>
      </c>
      <c r="X19" s="4">
        <v>5</v>
      </c>
    </row>
    <row r="20" spans="1:24" ht="15.75" hidden="1" customHeight="1">
      <c r="A20" s="5">
        <v>19</v>
      </c>
      <c r="B20" s="6" t="s">
        <v>38</v>
      </c>
      <c r="C20" s="6" t="s">
        <v>39</v>
      </c>
      <c r="D20" s="4">
        <v>3</v>
      </c>
      <c r="E20" s="4">
        <v>3</v>
      </c>
      <c r="F20" s="4">
        <v>4</v>
      </c>
      <c r="G20" s="4">
        <v>4</v>
      </c>
      <c r="H20" s="4">
        <v>4</v>
      </c>
      <c r="I20" s="4">
        <v>3</v>
      </c>
      <c r="J20" s="4">
        <v>3</v>
      </c>
      <c r="K20" s="4">
        <v>4</v>
      </c>
      <c r="L20" s="4">
        <v>4</v>
      </c>
      <c r="M20" s="4">
        <v>4</v>
      </c>
      <c r="N20" s="4">
        <v>4</v>
      </c>
      <c r="O20" s="4">
        <v>4</v>
      </c>
      <c r="P20" s="4">
        <v>3</v>
      </c>
      <c r="Q20" s="4">
        <v>3</v>
      </c>
      <c r="R20" s="4">
        <v>4</v>
      </c>
      <c r="S20" s="4">
        <v>4</v>
      </c>
      <c r="T20" s="4">
        <v>3</v>
      </c>
      <c r="U20" s="4">
        <v>3</v>
      </c>
      <c r="V20" s="4">
        <v>4</v>
      </c>
      <c r="W20" s="4">
        <v>3</v>
      </c>
      <c r="X20" s="4">
        <v>4</v>
      </c>
    </row>
    <row r="21" spans="1:24" ht="15.75" hidden="1" customHeight="1">
      <c r="A21" s="5">
        <v>20</v>
      </c>
      <c r="B21" s="6" t="s">
        <v>40</v>
      </c>
      <c r="C21" s="7" t="s">
        <v>59</v>
      </c>
      <c r="D21" s="4">
        <v>2</v>
      </c>
      <c r="E21" s="4">
        <v>3</v>
      </c>
      <c r="F21" s="4">
        <v>4</v>
      </c>
      <c r="G21" s="4">
        <v>3</v>
      </c>
      <c r="H21" s="4">
        <v>2</v>
      </c>
      <c r="I21" s="4">
        <v>4</v>
      </c>
      <c r="J21" s="4">
        <v>4</v>
      </c>
      <c r="K21" s="4">
        <v>5</v>
      </c>
      <c r="L21" s="4">
        <v>5</v>
      </c>
      <c r="M21" s="4">
        <v>5</v>
      </c>
      <c r="N21" s="4">
        <v>4</v>
      </c>
      <c r="O21" s="4">
        <v>5</v>
      </c>
      <c r="P21" s="4">
        <v>4</v>
      </c>
      <c r="Q21" s="4">
        <v>0</v>
      </c>
      <c r="R21" s="4">
        <v>4</v>
      </c>
      <c r="S21" s="4">
        <v>0</v>
      </c>
      <c r="T21" s="4">
        <v>4</v>
      </c>
      <c r="U21" s="4">
        <v>4</v>
      </c>
      <c r="V21" s="4">
        <v>5</v>
      </c>
      <c r="W21" s="4">
        <v>4</v>
      </c>
      <c r="X21" s="4">
        <v>4</v>
      </c>
    </row>
    <row r="22" spans="1:24" ht="13.2" hidden="1">
      <c r="A22" s="5">
        <v>21</v>
      </c>
      <c r="B22" s="9" t="s">
        <v>41</v>
      </c>
      <c r="C22" s="7" t="s">
        <v>87</v>
      </c>
      <c r="D22" s="4">
        <v>3</v>
      </c>
      <c r="E22" s="4">
        <v>3</v>
      </c>
      <c r="F22" s="4">
        <v>4</v>
      </c>
      <c r="G22" s="4">
        <v>2</v>
      </c>
      <c r="H22" s="4">
        <v>4</v>
      </c>
      <c r="I22" s="4">
        <v>3</v>
      </c>
      <c r="J22" s="4">
        <v>5</v>
      </c>
      <c r="K22" s="4">
        <v>4</v>
      </c>
      <c r="L22" s="4">
        <v>5</v>
      </c>
      <c r="M22" s="4">
        <v>5</v>
      </c>
      <c r="N22" s="4">
        <v>4</v>
      </c>
      <c r="O22" s="4">
        <v>5</v>
      </c>
      <c r="P22" s="4">
        <v>4</v>
      </c>
      <c r="Q22" s="4">
        <v>3</v>
      </c>
      <c r="R22" s="4">
        <v>4</v>
      </c>
      <c r="S22" s="4">
        <v>4</v>
      </c>
      <c r="T22" s="4">
        <v>4</v>
      </c>
      <c r="U22" s="4">
        <v>4</v>
      </c>
      <c r="V22" s="4">
        <v>5</v>
      </c>
      <c r="W22" s="4">
        <v>4</v>
      </c>
      <c r="X22" s="4">
        <v>5</v>
      </c>
    </row>
    <row r="23" spans="1:24" ht="13.2" hidden="1">
      <c r="A23" s="5">
        <v>22</v>
      </c>
      <c r="B23" s="6" t="s">
        <v>42</v>
      </c>
      <c r="C23" s="7" t="s">
        <v>89</v>
      </c>
      <c r="D23" s="4">
        <v>2</v>
      </c>
      <c r="E23" s="4">
        <v>2</v>
      </c>
      <c r="F23" s="4">
        <v>4</v>
      </c>
      <c r="G23" s="4">
        <v>4</v>
      </c>
      <c r="H23" s="4">
        <v>3</v>
      </c>
      <c r="I23" s="4">
        <v>2</v>
      </c>
      <c r="J23" s="4">
        <v>5</v>
      </c>
      <c r="K23" s="4">
        <v>4</v>
      </c>
      <c r="L23" s="4">
        <v>5</v>
      </c>
      <c r="M23" s="4">
        <v>5</v>
      </c>
      <c r="N23" s="4">
        <v>4</v>
      </c>
      <c r="O23" s="4">
        <v>4</v>
      </c>
      <c r="P23" s="4">
        <v>4</v>
      </c>
      <c r="Q23" s="4">
        <v>4</v>
      </c>
      <c r="R23" s="4">
        <v>4</v>
      </c>
      <c r="S23" s="4">
        <v>4</v>
      </c>
      <c r="T23" s="4">
        <v>3</v>
      </c>
      <c r="U23" s="4">
        <v>4</v>
      </c>
      <c r="V23" s="4">
        <v>4</v>
      </c>
      <c r="W23" s="4">
        <v>3</v>
      </c>
      <c r="X23" s="4">
        <v>5</v>
      </c>
    </row>
    <row r="24" spans="1:24" ht="13.2" hidden="1">
      <c r="A24" s="5">
        <v>23</v>
      </c>
      <c r="B24" s="6" t="s">
        <v>44</v>
      </c>
      <c r="C24" s="6" t="s">
        <v>43</v>
      </c>
      <c r="D24" s="4">
        <v>3</v>
      </c>
      <c r="E24" s="4">
        <v>2</v>
      </c>
      <c r="F24" s="4">
        <v>5</v>
      </c>
      <c r="G24" s="4">
        <v>4</v>
      </c>
      <c r="H24" s="4">
        <v>4</v>
      </c>
      <c r="I24" s="4">
        <v>3</v>
      </c>
      <c r="J24" s="4">
        <v>5</v>
      </c>
      <c r="K24" s="4">
        <v>5</v>
      </c>
      <c r="L24" s="4">
        <v>5</v>
      </c>
      <c r="M24" s="4">
        <v>5</v>
      </c>
      <c r="N24" s="4">
        <v>4</v>
      </c>
      <c r="O24" s="4">
        <v>4</v>
      </c>
      <c r="P24" s="4">
        <v>4</v>
      </c>
      <c r="Q24" s="4">
        <v>4</v>
      </c>
      <c r="R24" s="4">
        <v>3</v>
      </c>
      <c r="S24" s="4">
        <v>0</v>
      </c>
      <c r="T24" s="4">
        <v>4</v>
      </c>
      <c r="U24" s="4">
        <v>4</v>
      </c>
      <c r="V24" s="4">
        <v>5</v>
      </c>
      <c r="W24" s="4">
        <v>0</v>
      </c>
      <c r="X24" s="5">
        <v>4</v>
      </c>
    </row>
    <row r="25" spans="1:24" ht="13.2" hidden="1">
      <c r="A25" s="5">
        <v>24</v>
      </c>
      <c r="B25" s="7" t="s">
        <v>45</v>
      </c>
      <c r="C25" s="6" t="s">
        <v>43</v>
      </c>
      <c r="D25" s="4">
        <v>1</v>
      </c>
      <c r="E25" s="4">
        <v>2</v>
      </c>
      <c r="F25" s="4">
        <v>4</v>
      </c>
      <c r="G25" s="4">
        <v>1</v>
      </c>
      <c r="H25" s="4">
        <v>1</v>
      </c>
      <c r="I25" s="4">
        <v>2</v>
      </c>
      <c r="J25" s="4">
        <v>5</v>
      </c>
      <c r="K25" s="4">
        <v>5</v>
      </c>
      <c r="L25" s="4">
        <v>5</v>
      </c>
      <c r="M25" s="4">
        <v>2</v>
      </c>
      <c r="N25" s="4">
        <v>4</v>
      </c>
      <c r="O25" s="4">
        <v>4</v>
      </c>
      <c r="P25" s="4">
        <v>4</v>
      </c>
      <c r="Q25" s="4">
        <v>4</v>
      </c>
      <c r="R25" s="4">
        <v>4</v>
      </c>
      <c r="S25" s="4">
        <v>4</v>
      </c>
      <c r="T25" s="4">
        <v>4</v>
      </c>
      <c r="U25" s="4">
        <v>4</v>
      </c>
      <c r="V25" s="4">
        <v>5</v>
      </c>
      <c r="W25" s="4">
        <v>4</v>
      </c>
      <c r="X25" s="4">
        <v>5</v>
      </c>
    </row>
    <row r="26" spans="1:24" ht="13.2" hidden="1">
      <c r="A26" s="5">
        <v>25</v>
      </c>
      <c r="B26" s="6" t="s">
        <v>46</v>
      </c>
      <c r="C26" s="7" t="s">
        <v>87</v>
      </c>
      <c r="D26" s="4">
        <v>4</v>
      </c>
      <c r="E26" s="4">
        <v>2</v>
      </c>
      <c r="F26" s="4">
        <v>5</v>
      </c>
      <c r="G26" s="4">
        <v>3</v>
      </c>
      <c r="H26" s="4">
        <v>5</v>
      </c>
      <c r="I26" s="4">
        <v>4</v>
      </c>
      <c r="J26" s="4">
        <v>5</v>
      </c>
      <c r="K26" s="4">
        <v>5</v>
      </c>
      <c r="L26" s="4">
        <v>4</v>
      </c>
      <c r="M26" s="4">
        <v>5</v>
      </c>
      <c r="N26" s="4">
        <v>4</v>
      </c>
      <c r="O26" s="4">
        <v>4</v>
      </c>
      <c r="P26" s="4">
        <v>5</v>
      </c>
      <c r="Q26" s="4">
        <v>4</v>
      </c>
      <c r="R26" s="4">
        <v>4</v>
      </c>
      <c r="S26" s="4">
        <v>0</v>
      </c>
      <c r="T26" s="4">
        <v>3</v>
      </c>
      <c r="U26" s="4">
        <v>4</v>
      </c>
      <c r="V26" s="4">
        <v>4</v>
      </c>
      <c r="W26" s="4">
        <v>4</v>
      </c>
      <c r="X26" s="4">
        <v>5</v>
      </c>
    </row>
    <row r="27" spans="1:24" ht="13.2" hidden="1">
      <c r="A27" s="5">
        <v>26</v>
      </c>
      <c r="B27" s="6" t="s">
        <v>48</v>
      </c>
      <c r="C27" s="6" t="s">
        <v>49</v>
      </c>
      <c r="D27" s="4">
        <v>3</v>
      </c>
      <c r="E27" s="4">
        <v>3</v>
      </c>
      <c r="F27" s="4">
        <v>4</v>
      </c>
      <c r="G27" s="4">
        <v>4</v>
      </c>
      <c r="H27" s="4">
        <v>4</v>
      </c>
      <c r="I27" s="4">
        <v>3</v>
      </c>
      <c r="J27" s="4">
        <v>5</v>
      </c>
      <c r="K27" s="4">
        <v>5</v>
      </c>
      <c r="L27" s="4">
        <v>5</v>
      </c>
      <c r="M27" s="4">
        <v>5</v>
      </c>
      <c r="N27" s="4">
        <v>4</v>
      </c>
      <c r="O27" s="4">
        <v>4</v>
      </c>
      <c r="P27" s="4">
        <v>4</v>
      </c>
      <c r="Q27" s="4">
        <v>4</v>
      </c>
      <c r="R27" s="4">
        <v>5</v>
      </c>
      <c r="S27" s="4">
        <v>0</v>
      </c>
      <c r="T27" s="4">
        <v>4</v>
      </c>
      <c r="U27" s="4">
        <v>5</v>
      </c>
      <c r="V27" s="4">
        <v>5</v>
      </c>
      <c r="W27" s="4">
        <v>4</v>
      </c>
      <c r="X27" s="4">
        <v>4</v>
      </c>
    </row>
    <row r="28" spans="1:24" ht="15.75" hidden="1" customHeight="1">
      <c r="A28" s="5">
        <v>27</v>
      </c>
      <c r="B28" s="6" t="s">
        <v>50</v>
      </c>
      <c r="C28" s="6" t="s">
        <v>51</v>
      </c>
      <c r="D28" s="4">
        <v>3</v>
      </c>
      <c r="E28" s="4">
        <v>2</v>
      </c>
      <c r="F28" s="4">
        <v>5</v>
      </c>
      <c r="G28" s="4">
        <v>3</v>
      </c>
      <c r="H28" s="4">
        <v>3</v>
      </c>
      <c r="I28" s="4">
        <v>3</v>
      </c>
      <c r="J28" s="4">
        <v>4</v>
      </c>
      <c r="K28" s="4">
        <v>2</v>
      </c>
      <c r="L28" s="4">
        <v>4</v>
      </c>
      <c r="M28" s="4">
        <v>5</v>
      </c>
      <c r="N28" s="4">
        <v>4</v>
      </c>
      <c r="O28" s="4">
        <v>4</v>
      </c>
      <c r="P28" s="4">
        <v>4</v>
      </c>
      <c r="Q28" s="4">
        <v>4</v>
      </c>
      <c r="R28" s="4">
        <v>4</v>
      </c>
      <c r="S28" s="4">
        <v>3</v>
      </c>
      <c r="T28" s="4">
        <v>3</v>
      </c>
      <c r="U28" s="4">
        <v>3</v>
      </c>
      <c r="V28" s="4">
        <v>5</v>
      </c>
      <c r="W28" s="4">
        <v>4</v>
      </c>
      <c r="X28" s="4">
        <v>4</v>
      </c>
    </row>
    <row r="29" spans="1:24" ht="15.75" hidden="1" customHeight="1">
      <c r="A29" s="5">
        <v>28</v>
      </c>
      <c r="B29" s="6" t="s">
        <v>52</v>
      </c>
      <c r="C29" s="6" t="s">
        <v>53</v>
      </c>
      <c r="D29" s="4">
        <v>5</v>
      </c>
      <c r="E29" s="4">
        <v>5</v>
      </c>
      <c r="F29" s="4">
        <v>5</v>
      </c>
      <c r="G29" s="4">
        <v>2</v>
      </c>
      <c r="H29" s="4">
        <v>5</v>
      </c>
      <c r="I29" s="4">
        <v>2</v>
      </c>
      <c r="J29" s="4">
        <v>4</v>
      </c>
      <c r="K29" s="4">
        <v>5</v>
      </c>
      <c r="L29" s="4">
        <v>4</v>
      </c>
      <c r="M29" s="4">
        <v>4</v>
      </c>
      <c r="N29" s="4">
        <v>3</v>
      </c>
      <c r="O29" s="4">
        <v>4</v>
      </c>
      <c r="P29" s="4">
        <v>4</v>
      </c>
      <c r="Q29" s="4">
        <v>4</v>
      </c>
      <c r="R29" s="4">
        <v>4</v>
      </c>
      <c r="S29" s="4">
        <v>5</v>
      </c>
      <c r="T29" s="4">
        <v>3</v>
      </c>
      <c r="U29" s="4">
        <v>4</v>
      </c>
      <c r="V29" s="4">
        <v>4</v>
      </c>
      <c r="W29" s="4">
        <v>4</v>
      </c>
      <c r="X29" s="4">
        <v>5</v>
      </c>
    </row>
    <row r="30" spans="1:24" ht="15.75" hidden="1" customHeight="1">
      <c r="A30" s="5">
        <v>29</v>
      </c>
      <c r="B30" s="6" t="s">
        <v>54</v>
      </c>
      <c r="C30" s="6" t="s">
        <v>49</v>
      </c>
      <c r="D30" s="4">
        <v>3</v>
      </c>
      <c r="E30" s="4">
        <v>3</v>
      </c>
      <c r="F30" s="4">
        <v>3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  <c r="L30" s="4">
        <v>5</v>
      </c>
      <c r="M30" s="4">
        <v>5</v>
      </c>
      <c r="N30" s="4">
        <v>4</v>
      </c>
      <c r="O30" s="4">
        <v>3</v>
      </c>
      <c r="P30" s="4">
        <v>4</v>
      </c>
      <c r="Q30" s="4">
        <v>3</v>
      </c>
      <c r="R30" s="4">
        <v>4</v>
      </c>
      <c r="S30" s="4">
        <v>4</v>
      </c>
      <c r="T30" s="4">
        <v>4</v>
      </c>
      <c r="U30" s="4">
        <v>4</v>
      </c>
      <c r="V30" s="4">
        <v>5</v>
      </c>
      <c r="W30" s="4">
        <v>0</v>
      </c>
      <c r="X30" s="4">
        <v>4</v>
      </c>
    </row>
    <row r="31" spans="1:24" ht="15.75" hidden="1" customHeight="1">
      <c r="A31" s="5">
        <v>30</v>
      </c>
      <c r="B31" s="6" t="s">
        <v>54</v>
      </c>
      <c r="C31" s="6" t="s">
        <v>55</v>
      </c>
      <c r="D31" s="4">
        <v>2</v>
      </c>
      <c r="E31" s="4">
        <v>5</v>
      </c>
      <c r="F31" s="4">
        <v>4</v>
      </c>
      <c r="G31" s="4">
        <v>4</v>
      </c>
      <c r="H31" s="4">
        <v>5</v>
      </c>
      <c r="I31" s="4">
        <v>3</v>
      </c>
      <c r="J31" s="4">
        <v>4</v>
      </c>
      <c r="K31" s="4">
        <v>5</v>
      </c>
      <c r="L31" s="4">
        <v>3</v>
      </c>
      <c r="M31" s="4">
        <v>4</v>
      </c>
      <c r="N31" s="4">
        <v>4</v>
      </c>
      <c r="O31" s="4">
        <v>4</v>
      </c>
      <c r="P31" s="4">
        <v>3</v>
      </c>
      <c r="Q31" s="4">
        <v>3</v>
      </c>
      <c r="R31" s="4">
        <v>4</v>
      </c>
      <c r="S31" s="4">
        <v>5</v>
      </c>
      <c r="T31" s="4">
        <v>3</v>
      </c>
      <c r="U31" s="4">
        <v>4</v>
      </c>
      <c r="V31" s="4">
        <v>3</v>
      </c>
      <c r="W31" s="4">
        <v>4</v>
      </c>
      <c r="X31" s="4">
        <v>3</v>
      </c>
    </row>
    <row r="32" spans="1:24" ht="15.75" hidden="1" customHeight="1">
      <c r="A32" s="5">
        <v>31</v>
      </c>
      <c r="B32" s="6" t="s">
        <v>56</v>
      </c>
      <c r="C32" s="6" t="s">
        <v>59</v>
      </c>
      <c r="D32" s="4">
        <v>3</v>
      </c>
      <c r="E32" s="4">
        <v>3</v>
      </c>
      <c r="F32" s="4">
        <v>5</v>
      </c>
      <c r="G32" s="4">
        <v>3</v>
      </c>
      <c r="H32" s="4">
        <v>4</v>
      </c>
      <c r="I32" s="4">
        <v>4</v>
      </c>
      <c r="J32" s="4">
        <v>4</v>
      </c>
      <c r="K32" s="4">
        <v>5</v>
      </c>
      <c r="L32" s="4">
        <v>4</v>
      </c>
      <c r="M32" s="4">
        <v>5</v>
      </c>
      <c r="N32" s="4">
        <v>4</v>
      </c>
      <c r="O32" s="4">
        <v>3</v>
      </c>
      <c r="P32" s="4">
        <v>4</v>
      </c>
      <c r="Q32" s="4">
        <v>4</v>
      </c>
      <c r="R32" s="4">
        <v>4</v>
      </c>
      <c r="S32" s="4">
        <v>0</v>
      </c>
      <c r="T32" s="4">
        <v>3</v>
      </c>
      <c r="U32" s="4">
        <v>0</v>
      </c>
      <c r="V32" s="4">
        <v>4</v>
      </c>
      <c r="W32" s="4">
        <v>4</v>
      </c>
      <c r="X32" s="4">
        <v>4</v>
      </c>
    </row>
    <row r="33" spans="1:24" ht="15.75" hidden="1" customHeight="1">
      <c r="A33" s="5">
        <v>32</v>
      </c>
      <c r="B33" s="9" t="s">
        <v>57</v>
      </c>
      <c r="C33" s="6" t="s">
        <v>51</v>
      </c>
      <c r="D33" s="4">
        <v>3</v>
      </c>
      <c r="E33" s="4">
        <v>5</v>
      </c>
      <c r="F33" s="4">
        <v>5</v>
      </c>
      <c r="G33" s="4">
        <v>3</v>
      </c>
      <c r="H33" s="4">
        <v>3</v>
      </c>
      <c r="I33" s="4">
        <v>3</v>
      </c>
      <c r="J33" s="4">
        <v>4</v>
      </c>
      <c r="K33" s="4">
        <v>5</v>
      </c>
      <c r="L33" s="4">
        <v>3</v>
      </c>
      <c r="M33" s="4">
        <v>4</v>
      </c>
      <c r="N33" s="4">
        <v>4</v>
      </c>
      <c r="O33" s="4">
        <v>3</v>
      </c>
      <c r="P33" s="4">
        <v>3</v>
      </c>
      <c r="Q33" s="4">
        <v>4</v>
      </c>
      <c r="R33" s="4">
        <v>4</v>
      </c>
      <c r="S33" s="4">
        <v>4</v>
      </c>
      <c r="T33" s="4">
        <v>4</v>
      </c>
      <c r="U33" s="4">
        <v>4</v>
      </c>
      <c r="V33" s="4">
        <v>4</v>
      </c>
      <c r="W33" s="4">
        <v>3</v>
      </c>
      <c r="X33" s="4">
        <v>3</v>
      </c>
    </row>
    <row r="34" spans="1:24" ht="15.75" hidden="1" customHeight="1">
      <c r="A34" s="5">
        <v>33</v>
      </c>
      <c r="B34" s="6" t="s">
        <v>58</v>
      </c>
      <c r="C34" s="6" t="s">
        <v>59</v>
      </c>
      <c r="D34" s="4">
        <v>3</v>
      </c>
      <c r="E34" s="4">
        <v>3</v>
      </c>
      <c r="F34" s="4">
        <v>3</v>
      </c>
      <c r="G34" s="4">
        <v>3</v>
      </c>
      <c r="H34" s="4">
        <v>3</v>
      </c>
      <c r="I34" s="4">
        <v>4</v>
      </c>
      <c r="J34" s="4">
        <v>4</v>
      </c>
      <c r="K34" s="4">
        <v>4</v>
      </c>
      <c r="L34" s="4">
        <v>3</v>
      </c>
      <c r="M34" s="4">
        <v>5</v>
      </c>
      <c r="N34" s="4">
        <v>4</v>
      </c>
      <c r="O34" s="4">
        <v>3</v>
      </c>
      <c r="P34" s="4">
        <v>4</v>
      </c>
      <c r="Q34" s="4">
        <v>4</v>
      </c>
      <c r="R34" s="4">
        <v>4</v>
      </c>
      <c r="S34" s="4">
        <v>4</v>
      </c>
      <c r="T34" s="4">
        <v>4</v>
      </c>
      <c r="U34" s="4">
        <v>4</v>
      </c>
      <c r="V34" s="4">
        <v>4</v>
      </c>
      <c r="W34" s="4">
        <v>3</v>
      </c>
      <c r="X34" s="4">
        <v>5</v>
      </c>
    </row>
    <row r="35" spans="1:24" ht="15.75" hidden="1" customHeight="1">
      <c r="A35" s="5">
        <v>34</v>
      </c>
      <c r="B35" s="6" t="s">
        <v>60</v>
      </c>
      <c r="C35" s="6" t="s">
        <v>51</v>
      </c>
      <c r="D35" s="4">
        <v>2</v>
      </c>
      <c r="E35" s="4">
        <v>5</v>
      </c>
      <c r="F35" s="4">
        <v>4</v>
      </c>
      <c r="G35" s="4">
        <v>4</v>
      </c>
      <c r="H35" s="4">
        <v>5</v>
      </c>
      <c r="I35" s="4">
        <v>4</v>
      </c>
      <c r="J35" s="4">
        <v>4</v>
      </c>
      <c r="K35" s="4">
        <v>5</v>
      </c>
      <c r="L35" s="4">
        <v>3</v>
      </c>
      <c r="M35" s="4">
        <v>4</v>
      </c>
      <c r="N35" s="4">
        <v>4</v>
      </c>
      <c r="O35" s="4">
        <v>4</v>
      </c>
      <c r="P35" s="4">
        <v>4</v>
      </c>
      <c r="Q35" s="4">
        <v>4</v>
      </c>
      <c r="R35" s="4">
        <v>4</v>
      </c>
      <c r="S35" s="4">
        <v>4</v>
      </c>
      <c r="T35" s="4">
        <v>4</v>
      </c>
      <c r="U35" s="4">
        <v>4</v>
      </c>
      <c r="V35" s="4">
        <v>3</v>
      </c>
      <c r="W35" s="4">
        <v>0</v>
      </c>
      <c r="X35" s="4">
        <v>5</v>
      </c>
    </row>
    <row r="36" spans="1:24" ht="15.75" hidden="1" customHeight="1">
      <c r="A36" s="5">
        <v>35</v>
      </c>
      <c r="B36" s="6" t="s">
        <v>61</v>
      </c>
      <c r="C36" s="6" t="s">
        <v>62</v>
      </c>
      <c r="D36" s="4">
        <v>2</v>
      </c>
      <c r="E36" s="4">
        <v>5</v>
      </c>
      <c r="F36" s="4">
        <v>4</v>
      </c>
      <c r="G36" s="4">
        <v>3</v>
      </c>
      <c r="H36" s="4">
        <v>1</v>
      </c>
      <c r="I36" s="4">
        <v>3</v>
      </c>
      <c r="J36" s="4">
        <v>4</v>
      </c>
      <c r="K36" s="4">
        <v>5</v>
      </c>
      <c r="L36" s="4">
        <v>4</v>
      </c>
      <c r="M36" s="4">
        <v>5</v>
      </c>
      <c r="N36" s="4">
        <v>4</v>
      </c>
      <c r="O36" s="4">
        <v>3</v>
      </c>
      <c r="P36" s="4">
        <v>4</v>
      </c>
      <c r="Q36" s="4">
        <v>3</v>
      </c>
      <c r="R36" s="4">
        <v>4</v>
      </c>
      <c r="S36" s="4">
        <v>4</v>
      </c>
      <c r="T36" s="4">
        <v>4</v>
      </c>
      <c r="U36" s="4">
        <v>4</v>
      </c>
      <c r="V36" s="4">
        <v>3</v>
      </c>
      <c r="W36" s="4">
        <v>4</v>
      </c>
      <c r="X36" s="4">
        <v>5</v>
      </c>
    </row>
    <row r="37" spans="1:24" ht="15.75" hidden="1" customHeight="1">
      <c r="A37" s="5">
        <v>36</v>
      </c>
      <c r="B37" s="9" t="s">
        <v>57</v>
      </c>
      <c r="C37" s="6" t="s">
        <v>39</v>
      </c>
      <c r="D37" s="4">
        <v>2</v>
      </c>
      <c r="E37" s="4">
        <v>3</v>
      </c>
      <c r="F37" s="4">
        <v>4</v>
      </c>
      <c r="G37" s="4">
        <v>4</v>
      </c>
      <c r="H37" s="4">
        <v>3</v>
      </c>
      <c r="I37" s="4">
        <v>4</v>
      </c>
      <c r="J37" s="4">
        <v>4</v>
      </c>
      <c r="K37" s="4">
        <v>4</v>
      </c>
      <c r="L37" s="4">
        <v>5</v>
      </c>
      <c r="M37" s="4">
        <v>4</v>
      </c>
      <c r="N37" s="4">
        <v>4</v>
      </c>
      <c r="O37" s="4">
        <v>4</v>
      </c>
      <c r="P37" s="4">
        <v>3</v>
      </c>
      <c r="Q37" s="4">
        <v>4</v>
      </c>
      <c r="R37" s="4">
        <v>3</v>
      </c>
      <c r="S37" s="4">
        <v>4</v>
      </c>
      <c r="T37" s="4">
        <v>3</v>
      </c>
      <c r="U37" s="4">
        <v>4</v>
      </c>
      <c r="V37" s="4">
        <v>5</v>
      </c>
      <c r="W37" s="4">
        <v>4</v>
      </c>
      <c r="X37" s="4">
        <v>5</v>
      </c>
    </row>
    <row r="38" spans="1:24" ht="15.75" hidden="1" customHeight="1">
      <c r="A38" s="5">
        <v>37</v>
      </c>
      <c r="B38" s="6" t="s">
        <v>21</v>
      </c>
      <c r="C38" s="6" t="s">
        <v>11</v>
      </c>
      <c r="D38" s="4">
        <v>2</v>
      </c>
      <c r="E38" s="4">
        <v>5</v>
      </c>
      <c r="F38" s="4">
        <v>4</v>
      </c>
      <c r="G38" s="4">
        <v>4</v>
      </c>
      <c r="H38" s="4">
        <v>5</v>
      </c>
      <c r="I38" s="4">
        <v>4</v>
      </c>
      <c r="J38" s="4">
        <v>3</v>
      </c>
      <c r="K38" s="4">
        <v>4</v>
      </c>
      <c r="L38" s="4">
        <v>4</v>
      </c>
      <c r="M38" s="4">
        <v>5</v>
      </c>
      <c r="N38" s="4">
        <v>4</v>
      </c>
      <c r="O38" s="4">
        <v>5</v>
      </c>
      <c r="P38" s="4">
        <v>5</v>
      </c>
      <c r="Q38" s="4">
        <v>4</v>
      </c>
      <c r="R38" s="4">
        <v>4</v>
      </c>
      <c r="S38" s="4">
        <v>5</v>
      </c>
      <c r="T38" s="4">
        <v>4</v>
      </c>
      <c r="U38" s="4">
        <v>4</v>
      </c>
      <c r="V38" s="4">
        <v>4</v>
      </c>
      <c r="W38" s="4">
        <v>4</v>
      </c>
      <c r="X38" s="4">
        <v>5</v>
      </c>
    </row>
    <row r="39" spans="1:24" ht="13.2" hidden="1">
      <c r="A39" s="5">
        <v>38</v>
      </c>
      <c r="B39" s="6" t="s">
        <v>63</v>
      </c>
      <c r="C39" s="6" t="s">
        <v>11</v>
      </c>
      <c r="D39" s="4">
        <v>2</v>
      </c>
      <c r="E39" s="4">
        <v>3</v>
      </c>
      <c r="F39" s="4">
        <v>3</v>
      </c>
      <c r="G39" s="4">
        <v>4</v>
      </c>
      <c r="H39" s="4">
        <v>3</v>
      </c>
      <c r="I39" s="4">
        <v>4</v>
      </c>
      <c r="J39" s="4">
        <v>5</v>
      </c>
      <c r="K39" s="4">
        <v>5</v>
      </c>
      <c r="L39" s="4">
        <v>4</v>
      </c>
      <c r="M39" s="4">
        <v>3</v>
      </c>
      <c r="N39" s="4">
        <v>4</v>
      </c>
      <c r="O39" s="4">
        <v>4</v>
      </c>
      <c r="P39" s="4">
        <v>4</v>
      </c>
      <c r="Q39" s="4">
        <v>3</v>
      </c>
      <c r="R39" s="4">
        <v>4</v>
      </c>
      <c r="S39" s="4">
        <v>3</v>
      </c>
      <c r="T39" s="4">
        <v>3</v>
      </c>
      <c r="U39" s="4">
        <v>4</v>
      </c>
      <c r="V39" s="4">
        <v>4</v>
      </c>
      <c r="W39" s="4">
        <v>4</v>
      </c>
      <c r="X39" s="4">
        <v>4</v>
      </c>
    </row>
    <row r="40" spans="1:24" ht="15.75" customHeight="1">
      <c r="A40" s="5">
        <v>39</v>
      </c>
      <c r="B40" s="6" t="s">
        <v>64</v>
      </c>
      <c r="C40" s="6" t="s">
        <v>65</v>
      </c>
      <c r="D40" s="4">
        <v>5</v>
      </c>
      <c r="E40" s="4">
        <v>5</v>
      </c>
      <c r="F40" s="4">
        <v>5</v>
      </c>
      <c r="G40" s="4">
        <v>4</v>
      </c>
      <c r="H40" s="4">
        <v>3</v>
      </c>
      <c r="I40" s="4">
        <v>2</v>
      </c>
      <c r="J40" s="4">
        <v>3</v>
      </c>
      <c r="K40" s="4">
        <v>4</v>
      </c>
      <c r="L40" s="4">
        <v>5</v>
      </c>
      <c r="M40" s="4">
        <v>4</v>
      </c>
      <c r="N40" s="4">
        <v>5</v>
      </c>
      <c r="O40" s="4">
        <v>3</v>
      </c>
      <c r="P40" s="4">
        <v>4</v>
      </c>
      <c r="Q40" s="4">
        <v>4</v>
      </c>
      <c r="R40" s="4">
        <v>4</v>
      </c>
      <c r="S40" s="4">
        <v>4</v>
      </c>
      <c r="T40" s="4">
        <v>3</v>
      </c>
      <c r="U40" s="4">
        <v>4</v>
      </c>
      <c r="V40" s="4">
        <v>5</v>
      </c>
      <c r="W40" s="4">
        <v>4</v>
      </c>
      <c r="X40" s="4">
        <v>3</v>
      </c>
    </row>
    <row r="41" spans="1:24" ht="15.75" customHeight="1">
      <c r="A41" s="5">
        <v>40</v>
      </c>
      <c r="B41" s="6" t="s">
        <v>67</v>
      </c>
      <c r="C41" s="6" t="s">
        <v>65</v>
      </c>
      <c r="D41" s="4">
        <v>4</v>
      </c>
      <c r="E41" s="4">
        <v>4</v>
      </c>
      <c r="F41" s="4">
        <v>5</v>
      </c>
      <c r="G41" s="4">
        <v>4</v>
      </c>
      <c r="H41" s="4">
        <v>5</v>
      </c>
      <c r="I41" s="4">
        <v>5</v>
      </c>
      <c r="J41" s="4">
        <v>3</v>
      </c>
      <c r="K41" s="4">
        <v>3</v>
      </c>
      <c r="L41" s="4">
        <v>4</v>
      </c>
      <c r="M41" s="4">
        <v>4</v>
      </c>
      <c r="N41" s="4">
        <v>2</v>
      </c>
      <c r="O41" s="4">
        <v>3</v>
      </c>
      <c r="P41" s="4">
        <v>3</v>
      </c>
      <c r="Q41" s="4">
        <v>4</v>
      </c>
      <c r="R41" s="4">
        <v>3</v>
      </c>
      <c r="S41" s="4">
        <v>0</v>
      </c>
      <c r="T41" s="4">
        <v>3</v>
      </c>
      <c r="U41" s="4">
        <v>4</v>
      </c>
      <c r="V41" s="4">
        <v>5</v>
      </c>
      <c r="W41" s="4">
        <v>4</v>
      </c>
      <c r="X41" s="4">
        <v>4</v>
      </c>
    </row>
    <row r="42" spans="1:24" ht="15.75" customHeight="1">
      <c r="A42" s="5">
        <v>41</v>
      </c>
      <c r="B42" s="6" t="s">
        <v>68</v>
      </c>
      <c r="C42" s="6" t="s">
        <v>69</v>
      </c>
      <c r="D42" s="4">
        <v>3</v>
      </c>
      <c r="E42" s="4">
        <v>4</v>
      </c>
      <c r="F42" s="4">
        <v>3</v>
      </c>
      <c r="G42" s="4">
        <v>4</v>
      </c>
      <c r="H42" s="4">
        <v>4</v>
      </c>
      <c r="I42" s="4">
        <v>4</v>
      </c>
      <c r="J42" s="4">
        <v>3</v>
      </c>
      <c r="K42" s="4">
        <v>3</v>
      </c>
      <c r="L42" s="4">
        <v>4</v>
      </c>
      <c r="M42" s="4">
        <v>3</v>
      </c>
      <c r="N42" s="4">
        <v>4</v>
      </c>
      <c r="O42" s="4">
        <v>4</v>
      </c>
      <c r="P42" s="4">
        <v>4</v>
      </c>
      <c r="Q42" s="4">
        <v>3</v>
      </c>
      <c r="R42" s="4">
        <v>4</v>
      </c>
      <c r="S42" s="4">
        <v>4</v>
      </c>
      <c r="T42" s="4">
        <v>4</v>
      </c>
      <c r="U42" s="4">
        <v>4</v>
      </c>
      <c r="V42" s="4">
        <v>4</v>
      </c>
      <c r="W42" s="4">
        <v>3</v>
      </c>
      <c r="X42" s="4">
        <v>4</v>
      </c>
    </row>
    <row r="43" spans="1:24" ht="15.75" customHeight="1">
      <c r="A43" s="5">
        <v>42</v>
      </c>
      <c r="B43" s="6" t="s">
        <v>70</v>
      </c>
      <c r="C43" s="6" t="s">
        <v>55</v>
      </c>
      <c r="D43" s="4">
        <v>3</v>
      </c>
      <c r="E43" s="4">
        <v>5</v>
      </c>
      <c r="F43" s="4">
        <v>3</v>
      </c>
      <c r="G43" s="4">
        <v>5</v>
      </c>
      <c r="H43" s="4">
        <v>4</v>
      </c>
      <c r="I43" s="4">
        <v>4</v>
      </c>
      <c r="J43" s="4">
        <v>4</v>
      </c>
      <c r="K43" s="4">
        <v>5</v>
      </c>
      <c r="L43" s="4">
        <v>4</v>
      </c>
      <c r="M43" s="4">
        <v>5</v>
      </c>
      <c r="N43" s="4">
        <v>4</v>
      </c>
      <c r="O43" s="4">
        <v>4</v>
      </c>
      <c r="P43" s="4">
        <v>4</v>
      </c>
      <c r="Q43" s="4">
        <v>4</v>
      </c>
      <c r="R43" s="4">
        <v>3</v>
      </c>
      <c r="S43" s="4">
        <v>4</v>
      </c>
      <c r="T43" s="4">
        <v>3</v>
      </c>
      <c r="U43" s="4">
        <v>4</v>
      </c>
      <c r="V43" s="4">
        <v>4</v>
      </c>
      <c r="W43" s="4">
        <v>4</v>
      </c>
      <c r="X43" s="4">
        <v>4</v>
      </c>
    </row>
    <row r="44" spans="1:24" ht="13.2">
      <c r="A44" s="5">
        <v>43</v>
      </c>
      <c r="B44" s="9" t="s">
        <v>57</v>
      </c>
      <c r="C44" s="6" t="s">
        <v>59</v>
      </c>
      <c r="D44" s="4">
        <v>3</v>
      </c>
      <c r="E44" s="4">
        <v>1</v>
      </c>
      <c r="F44" s="4">
        <v>3</v>
      </c>
      <c r="G44" s="4">
        <v>4</v>
      </c>
      <c r="H44" s="4">
        <v>4</v>
      </c>
      <c r="I44" s="4">
        <v>4</v>
      </c>
      <c r="J44" s="4">
        <v>5</v>
      </c>
      <c r="K44" s="4">
        <v>5</v>
      </c>
      <c r="L44" s="4">
        <v>5</v>
      </c>
      <c r="M44" s="4">
        <v>5</v>
      </c>
      <c r="N44" s="4">
        <v>4</v>
      </c>
      <c r="O44" s="4">
        <v>4</v>
      </c>
      <c r="P44" s="4">
        <v>4</v>
      </c>
      <c r="Q44" s="4">
        <v>4</v>
      </c>
      <c r="R44" s="4">
        <v>4</v>
      </c>
      <c r="S44" s="4">
        <v>4</v>
      </c>
      <c r="T44" s="4">
        <v>4</v>
      </c>
      <c r="U44" s="4">
        <v>4</v>
      </c>
      <c r="V44" s="4">
        <v>5</v>
      </c>
      <c r="W44" s="4">
        <v>3</v>
      </c>
      <c r="X44" s="4">
        <v>4</v>
      </c>
    </row>
    <row r="45" spans="1:24" ht="13.2">
      <c r="A45" s="5">
        <v>44</v>
      </c>
      <c r="B45" s="6" t="s">
        <v>71</v>
      </c>
      <c r="C45" s="6" t="s">
        <v>72</v>
      </c>
      <c r="D45" s="4">
        <v>3</v>
      </c>
      <c r="E45" s="4">
        <v>4</v>
      </c>
      <c r="F45" s="4">
        <v>3</v>
      </c>
      <c r="G45" s="4">
        <v>4</v>
      </c>
      <c r="H45" s="4">
        <v>3</v>
      </c>
      <c r="I45" s="4">
        <v>4</v>
      </c>
      <c r="J45" s="4">
        <v>5</v>
      </c>
      <c r="K45" s="4">
        <v>5</v>
      </c>
      <c r="L45" s="4">
        <v>5</v>
      </c>
      <c r="M45" s="4">
        <v>5</v>
      </c>
      <c r="N45" s="4">
        <v>4</v>
      </c>
      <c r="O45" s="4">
        <v>4</v>
      </c>
      <c r="P45" s="4">
        <v>3</v>
      </c>
      <c r="Q45" s="4">
        <v>4</v>
      </c>
      <c r="R45" s="4">
        <v>4</v>
      </c>
      <c r="S45" s="4">
        <v>4</v>
      </c>
      <c r="T45" s="4">
        <v>4</v>
      </c>
      <c r="U45" s="4">
        <v>4</v>
      </c>
      <c r="V45" s="4">
        <v>5</v>
      </c>
      <c r="W45" s="4">
        <v>3</v>
      </c>
      <c r="X45" s="4">
        <v>4</v>
      </c>
    </row>
    <row r="46" spans="1:24" ht="13.2">
      <c r="A46" s="5">
        <v>45</v>
      </c>
      <c r="B46" s="6" t="s">
        <v>73</v>
      </c>
      <c r="C46" s="6" t="s">
        <v>74</v>
      </c>
      <c r="D46" s="4">
        <v>2</v>
      </c>
      <c r="E46" s="4">
        <v>4</v>
      </c>
      <c r="F46" s="4">
        <v>3</v>
      </c>
      <c r="G46" s="4">
        <v>3</v>
      </c>
      <c r="H46" s="4">
        <v>5</v>
      </c>
      <c r="I46" s="4">
        <v>4</v>
      </c>
      <c r="J46" s="4">
        <v>5</v>
      </c>
      <c r="K46" s="4">
        <v>5</v>
      </c>
      <c r="L46" s="4">
        <v>5</v>
      </c>
      <c r="M46" s="4">
        <v>5</v>
      </c>
      <c r="N46" s="4">
        <v>4</v>
      </c>
      <c r="O46" s="4">
        <v>4</v>
      </c>
      <c r="P46" s="4">
        <v>4</v>
      </c>
      <c r="Q46" s="4">
        <v>3</v>
      </c>
      <c r="R46" s="4">
        <v>4</v>
      </c>
      <c r="S46" s="4">
        <v>0</v>
      </c>
      <c r="T46" s="4">
        <v>4</v>
      </c>
      <c r="U46" s="4">
        <v>4</v>
      </c>
      <c r="V46" s="4">
        <v>5</v>
      </c>
      <c r="W46" s="4">
        <v>3</v>
      </c>
      <c r="X46" s="4">
        <v>3</v>
      </c>
    </row>
    <row r="47" spans="1:24" ht="15.75" customHeight="1">
      <c r="A47" s="5">
        <v>46</v>
      </c>
      <c r="B47" s="6" t="s">
        <v>37</v>
      </c>
      <c r="C47" s="6" t="s">
        <v>11</v>
      </c>
      <c r="D47" s="4">
        <v>3</v>
      </c>
      <c r="E47" s="4">
        <v>1</v>
      </c>
      <c r="F47" s="4">
        <v>3</v>
      </c>
      <c r="G47" s="4">
        <v>4</v>
      </c>
      <c r="H47" s="4">
        <v>4</v>
      </c>
      <c r="I47" s="4">
        <v>4</v>
      </c>
      <c r="J47" s="4">
        <v>4</v>
      </c>
      <c r="K47" s="4">
        <v>5</v>
      </c>
      <c r="L47" s="4">
        <v>5</v>
      </c>
      <c r="M47" s="4">
        <v>5</v>
      </c>
      <c r="N47" s="4">
        <v>3</v>
      </c>
      <c r="O47" s="4">
        <v>3</v>
      </c>
      <c r="P47" s="4">
        <v>4</v>
      </c>
      <c r="Q47" s="4">
        <v>3</v>
      </c>
      <c r="R47" s="4">
        <v>4</v>
      </c>
      <c r="S47" s="4">
        <v>4</v>
      </c>
      <c r="T47" s="4">
        <v>4</v>
      </c>
      <c r="U47" s="4">
        <v>4</v>
      </c>
      <c r="V47" s="4">
        <v>4</v>
      </c>
      <c r="W47" s="4">
        <v>4</v>
      </c>
      <c r="X47" s="4">
        <v>4</v>
      </c>
    </row>
    <row r="48" spans="1:24" ht="13.2">
      <c r="A48" s="5">
        <v>47</v>
      </c>
      <c r="B48" s="6" t="s">
        <v>75</v>
      </c>
      <c r="C48" s="6" t="s">
        <v>51</v>
      </c>
      <c r="D48" s="4">
        <v>3</v>
      </c>
      <c r="E48" s="4">
        <v>5</v>
      </c>
      <c r="F48" s="4">
        <v>3</v>
      </c>
      <c r="G48" s="4">
        <v>4</v>
      </c>
      <c r="H48" s="4">
        <v>4</v>
      </c>
      <c r="I48" s="4">
        <v>4</v>
      </c>
      <c r="J48" s="4">
        <v>5</v>
      </c>
      <c r="K48" s="4">
        <v>5</v>
      </c>
      <c r="L48" s="4">
        <v>5</v>
      </c>
      <c r="M48" s="4">
        <v>5</v>
      </c>
      <c r="N48" s="4">
        <v>4</v>
      </c>
      <c r="O48" s="4">
        <v>4</v>
      </c>
      <c r="P48" s="4">
        <v>3</v>
      </c>
      <c r="Q48" s="4">
        <v>4</v>
      </c>
      <c r="R48" s="4">
        <v>3</v>
      </c>
      <c r="S48" s="4">
        <v>4</v>
      </c>
      <c r="T48" s="4">
        <v>4</v>
      </c>
      <c r="U48" s="4">
        <v>4</v>
      </c>
      <c r="V48" s="4">
        <v>5</v>
      </c>
      <c r="W48" s="4">
        <v>4</v>
      </c>
      <c r="X48" s="4">
        <v>4</v>
      </c>
    </row>
    <row r="49" spans="1:24" ht="13.2">
      <c r="A49" s="5">
        <v>48</v>
      </c>
      <c r="B49" s="6" t="s">
        <v>76</v>
      </c>
      <c r="C49" s="6" t="s">
        <v>77</v>
      </c>
      <c r="D49" s="4">
        <v>4</v>
      </c>
      <c r="E49" s="4">
        <v>4</v>
      </c>
      <c r="F49" s="4">
        <v>5</v>
      </c>
      <c r="G49" s="4">
        <v>4</v>
      </c>
      <c r="H49" s="4">
        <v>2</v>
      </c>
      <c r="I49" s="4">
        <v>5</v>
      </c>
      <c r="J49" s="4">
        <v>5</v>
      </c>
      <c r="K49" s="4">
        <v>5</v>
      </c>
      <c r="L49" s="4">
        <v>5</v>
      </c>
      <c r="M49" s="4">
        <v>5</v>
      </c>
      <c r="N49" s="4">
        <v>4</v>
      </c>
      <c r="O49" s="4">
        <v>4</v>
      </c>
      <c r="P49" s="4">
        <v>4</v>
      </c>
      <c r="Q49" s="4">
        <v>4</v>
      </c>
      <c r="R49" s="4">
        <v>4</v>
      </c>
      <c r="S49" s="4">
        <v>4</v>
      </c>
      <c r="T49" s="4">
        <v>4</v>
      </c>
      <c r="U49" s="4">
        <v>4</v>
      </c>
      <c r="V49" s="4">
        <v>4</v>
      </c>
      <c r="W49" s="4">
        <v>4</v>
      </c>
      <c r="X49" s="4">
        <v>5</v>
      </c>
    </row>
    <row r="50" spans="1:24" ht="13.2">
      <c r="A50" s="5">
        <v>49</v>
      </c>
      <c r="B50" s="6" t="s">
        <v>78</v>
      </c>
      <c r="C50" s="6" t="s">
        <v>79</v>
      </c>
      <c r="D50" s="4">
        <v>3</v>
      </c>
      <c r="E50" s="4">
        <v>5</v>
      </c>
      <c r="F50" s="4">
        <v>3</v>
      </c>
      <c r="G50" s="4">
        <v>4</v>
      </c>
      <c r="H50" s="4">
        <v>4</v>
      </c>
      <c r="I50" s="4">
        <v>4</v>
      </c>
      <c r="J50" s="4">
        <v>5</v>
      </c>
      <c r="K50" s="4">
        <v>5</v>
      </c>
      <c r="L50" s="4">
        <v>5</v>
      </c>
      <c r="M50" s="4">
        <v>5</v>
      </c>
      <c r="N50" s="4">
        <v>4</v>
      </c>
      <c r="O50" s="4">
        <v>4</v>
      </c>
      <c r="P50" s="4">
        <v>3</v>
      </c>
      <c r="Q50" s="4">
        <v>3</v>
      </c>
      <c r="R50" s="4">
        <v>4</v>
      </c>
      <c r="S50" s="4">
        <v>4</v>
      </c>
      <c r="T50" s="4">
        <v>4</v>
      </c>
      <c r="U50" s="4">
        <v>4</v>
      </c>
      <c r="V50" s="4">
        <v>5</v>
      </c>
      <c r="W50" s="4">
        <v>3</v>
      </c>
      <c r="X50" s="4">
        <v>4</v>
      </c>
    </row>
    <row r="51" spans="1:24" ht="13.2">
      <c r="A51" s="5">
        <v>50</v>
      </c>
      <c r="B51" s="6" t="s">
        <v>80</v>
      </c>
      <c r="C51" s="6" t="s">
        <v>81</v>
      </c>
      <c r="D51" s="4">
        <v>4</v>
      </c>
      <c r="E51" s="4">
        <v>5</v>
      </c>
      <c r="F51" s="4">
        <v>3</v>
      </c>
      <c r="G51" s="4">
        <v>4</v>
      </c>
      <c r="H51" s="4">
        <v>3</v>
      </c>
      <c r="I51" s="4">
        <v>5</v>
      </c>
      <c r="J51" s="4">
        <v>5</v>
      </c>
      <c r="K51" s="4">
        <v>5</v>
      </c>
      <c r="L51" s="4">
        <v>4</v>
      </c>
      <c r="M51" s="4">
        <v>4</v>
      </c>
      <c r="N51" s="4">
        <v>3</v>
      </c>
      <c r="O51" s="4">
        <v>4</v>
      </c>
      <c r="P51" s="4">
        <v>4</v>
      </c>
      <c r="Q51" s="4">
        <v>5</v>
      </c>
      <c r="R51" s="4">
        <v>4</v>
      </c>
      <c r="S51" s="4">
        <v>4</v>
      </c>
      <c r="T51" s="4">
        <v>3</v>
      </c>
      <c r="U51" s="4">
        <v>4</v>
      </c>
      <c r="V51" s="4">
        <v>4</v>
      </c>
      <c r="W51" s="4">
        <v>5</v>
      </c>
      <c r="X51" s="4">
        <v>5</v>
      </c>
    </row>
    <row r="52" spans="1:24" ht="13.2">
      <c r="A52" s="5">
        <v>51</v>
      </c>
      <c r="B52" s="6" t="s">
        <v>82</v>
      </c>
      <c r="C52" s="6" t="s">
        <v>83</v>
      </c>
      <c r="D52" s="4">
        <v>3</v>
      </c>
      <c r="E52" s="4">
        <v>5</v>
      </c>
      <c r="F52" s="4">
        <v>3</v>
      </c>
      <c r="G52" s="4">
        <v>4</v>
      </c>
      <c r="H52" s="4">
        <v>5</v>
      </c>
      <c r="I52" s="4">
        <v>4</v>
      </c>
      <c r="J52" s="4">
        <v>5</v>
      </c>
      <c r="K52" s="4">
        <v>4</v>
      </c>
      <c r="L52" s="4">
        <v>4</v>
      </c>
      <c r="M52" s="4">
        <v>5</v>
      </c>
      <c r="N52" s="4">
        <v>3</v>
      </c>
      <c r="O52" s="4">
        <v>5</v>
      </c>
      <c r="P52" s="4">
        <v>4</v>
      </c>
      <c r="Q52" s="4">
        <v>5</v>
      </c>
      <c r="R52" s="4">
        <v>4</v>
      </c>
      <c r="S52" s="4">
        <v>4</v>
      </c>
      <c r="T52" s="4">
        <v>3</v>
      </c>
      <c r="U52" s="4">
        <v>4</v>
      </c>
      <c r="V52" s="4">
        <v>4</v>
      </c>
      <c r="W52" s="4">
        <v>4</v>
      </c>
      <c r="X52" s="4">
        <v>4</v>
      </c>
    </row>
    <row r="53" spans="1:24" ht="13.2">
      <c r="A53" s="5">
        <v>52</v>
      </c>
      <c r="B53" s="6" t="s">
        <v>63</v>
      </c>
      <c r="C53" s="6" t="s">
        <v>14</v>
      </c>
      <c r="D53" s="4">
        <v>2</v>
      </c>
      <c r="E53" s="4">
        <v>4</v>
      </c>
      <c r="F53" s="4">
        <v>4</v>
      </c>
      <c r="G53" s="4">
        <v>3</v>
      </c>
      <c r="H53" s="4">
        <v>5</v>
      </c>
      <c r="I53" s="4">
        <v>3</v>
      </c>
      <c r="J53" s="4">
        <v>5</v>
      </c>
      <c r="K53" s="4">
        <v>5</v>
      </c>
      <c r="L53" s="4">
        <v>5</v>
      </c>
      <c r="M53" s="4">
        <v>5</v>
      </c>
      <c r="N53" s="4">
        <v>4</v>
      </c>
      <c r="O53" s="4">
        <v>4</v>
      </c>
      <c r="P53" s="4">
        <v>4</v>
      </c>
      <c r="Q53" s="4">
        <v>4</v>
      </c>
      <c r="R53" s="4">
        <v>4</v>
      </c>
      <c r="S53" s="4">
        <v>4</v>
      </c>
      <c r="T53" s="4">
        <v>3</v>
      </c>
      <c r="U53" s="4">
        <v>4</v>
      </c>
      <c r="V53" s="4">
        <v>5</v>
      </c>
      <c r="W53" s="4">
        <v>4</v>
      </c>
      <c r="X53" s="4">
        <v>3</v>
      </c>
    </row>
    <row r="57" spans="1:24" ht="15.75" customHeight="1">
      <c r="D57" s="38" t="s">
        <v>125</v>
      </c>
      <c r="E57" s="40">
        <v>0</v>
      </c>
      <c r="F57" s="1"/>
    </row>
    <row r="58" spans="1:24" ht="15.75" customHeight="1">
      <c r="D58" s="39" t="s">
        <v>91</v>
      </c>
      <c r="E58" s="40">
        <v>1</v>
      </c>
      <c r="F58" s="1"/>
    </row>
    <row r="59" spans="1:24" ht="15.75" customHeight="1">
      <c r="D59" s="39" t="s">
        <v>9</v>
      </c>
      <c r="E59" s="40">
        <v>2</v>
      </c>
      <c r="F59" s="1"/>
    </row>
    <row r="60" spans="1:24" ht="15.75" customHeight="1">
      <c r="D60" s="39" t="s">
        <v>92</v>
      </c>
      <c r="E60" s="40">
        <v>3</v>
      </c>
      <c r="F60" s="1"/>
    </row>
    <row r="61" spans="1:24" ht="15.75" customHeight="1">
      <c r="D61" s="39" t="s">
        <v>6</v>
      </c>
      <c r="E61" s="40">
        <v>4</v>
      </c>
      <c r="F61" s="1"/>
    </row>
    <row r="62" spans="1:24" ht="15.75" customHeight="1">
      <c r="D62" s="39" t="s">
        <v>7</v>
      </c>
      <c r="E62" s="40">
        <v>5</v>
      </c>
      <c r="F62" s="1"/>
    </row>
    <row r="63" spans="1:24" ht="15.75" customHeight="1">
      <c r="D63" s="5"/>
      <c r="E63" s="41"/>
    </row>
    <row r="64" spans="1:24" ht="15.75" customHeight="1">
      <c r="D64" s="5"/>
      <c r="E64" s="41"/>
    </row>
    <row r="65" spans="4:5" ht="15.75" customHeight="1">
      <c r="D65" s="39" t="s">
        <v>12</v>
      </c>
      <c r="E65" s="40">
        <v>1</v>
      </c>
    </row>
    <row r="66" spans="4:5" ht="15.75" customHeight="1">
      <c r="D66" s="39" t="s">
        <v>5</v>
      </c>
      <c r="E66" s="40">
        <v>2</v>
      </c>
    </row>
    <row r="67" spans="4:5" ht="15.75" customHeight="1">
      <c r="D67" s="39" t="s">
        <v>19</v>
      </c>
      <c r="E67" s="40">
        <v>3</v>
      </c>
    </row>
    <row r="68" spans="4:5" ht="15.75" customHeight="1">
      <c r="D68" s="39" t="s">
        <v>47</v>
      </c>
      <c r="E68" s="40">
        <v>4</v>
      </c>
    </row>
    <row r="69" spans="4:5" ht="15.75" customHeight="1">
      <c r="D69" s="39" t="s">
        <v>66</v>
      </c>
      <c r="E69" s="40">
        <v>5</v>
      </c>
    </row>
  </sheetData>
  <autoFilter ref="A1:Y53"/>
  <hyperlinks>
    <hyperlink ref="B22" r:id="rId1"/>
    <hyperlink ref="B33" r:id="rId2"/>
    <hyperlink ref="B37" r:id="rId3"/>
    <hyperlink ref="B44" r:id="rId4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7" sqref="L67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37" t="s">
        <v>110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4</v>
      </c>
      <c r="B3" s="27">
        <v>2</v>
      </c>
      <c r="C3" s="28">
        <f>A3*B3</f>
        <v>8</v>
      </c>
      <c r="D3" s="28">
        <f>A3*A3</f>
        <v>16</v>
      </c>
      <c r="E3" s="28">
        <f>B3*B3</f>
        <v>4</v>
      </c>
      <c r="L3" s="22"/>
    </row>
    <row r="4" spans="1:12">
      <c r="A4" s="27">
        <v>4</v>
      </c>
      <c r="B4" s="27">
        <v>2</v>
      </c>
      <c r="C4" s="28">
        <f t="shared" ref="C4:C54" si="0">A4*B4</f>
        <v>8</v>
      </c>
      <c r="D4" s="28">
        <f t="shared" ref="D4:E51" si="1">A4*A4</f>
        <v>16</v>
      </c>
      <c r="E4" s="28">
        <f t="shared" si="1"/>
        <v>4</v>
      </c>
      <c r="L4" s="22"/>
    </row>
    <row r="5" spans="1:12">
      <c r="A5" s="27">
        <v>0</v>
      </c>
      <c r="B5" s="27">
        <v>1</v>
      </c>
      <c r="C5" s="28">
        <f t="shared" si="0"/>
        <v>0</v>
      </c>
      <c r="D5" s="28">
        <f t="shared" si="1"/>
        <v>0</v>
      </c>
      <c r="E5" s="28">
        <f t="shared" si="1"/>
        <v>1</v>
      </c>
      <c r="L5" s="22"/>
    </row>
    <row r="6" spans="1:12">
      <c r="A6" s="27">
        <v>4</v>
      </c>
      <c r="B6" s="27">
        <v>2</v>
      </c>
      <c r="C6" s="28">
        <f t="shared" si="0"/>
        <v>8</v>
      </c>
      <c r="D6" s="28">
        <f t="shared" si="1"/>
        <v>16</v>
      </c>
      <c r="E6" s="28">
        <f t="shared" si="1"/>
        <v>4</v>
      </c>
      <c r="L6" s="22"/>
    </row>
    <row r="7" spans="1:12">
      <c r="A7" s="27">
        <v>5</v>
      </c>
      <c r="B7" s="27">
        <v>2</v>
      </c>
      <c r="C7" s="28">
        <f t="shared" si="0"/>
        <v>10</v>
      </c>
      <c r="D7" s="28">
        <f t="shared" si="1"/>
        <v>25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4</v>
      </c>
      <c r="B9" s="27">
        <v>2</v>
      </c>
      <c r="C9" s="28">
        <f t="shared" si="0"/>
        <v>8</v>
      </c>
      <c r="D9" s="28">
        <f t="shared" si="1"/>
        <v>16</v>
      </c>
      <c r="E9" s="28">
        <f t="shared" si="1"/>
        <v>4</v>
      </c>
      <c r="L9" s="22"/>
    </row>
    <row r="10" spans="1:12">
      <c r="A10" s="27">
        <v>4</v>
      </c>
      <c r="B10" s="27">
        <v>2</v>
      </c>
      <c r="C10" s="28">
        <f t="shared" si="0"/>
        <v>8</v>
      </c>
      <c r="D10" s="28">
        <f t="shared" si="1"/>
        <v>16</v>
      </c>
      <c r="E10" s="28">
        <f t="shared" si="1"/>
        <v>4</v>
      </c>
      <c r="L10" s="22"/>
    </row>
    <row r="11" spans="1:12">
      <c r="A11" s="27">
        <v>2</v>
      </c>
      <c r="B11" s="27">
        <v>2</v>
      </c>
      <c r="C11" s="28">
        <f t="shared" si="0"/>
        <v>4</v>
      </c>
      <c r="D11" s="28">
        <f t="shared" si="1"/>
        <v>4</v>
      </c>
      <c r="E11" s="28">
        <f t="shared" si="1"/>
        <v>4</v>
      </c>
      <c r="L11" s="22"/>
    </row>
    <row r="12" spans="1:12">
      <c r="A12" s="27">
        <v>3</v>
      </c>
      <c r="B12" s="27">
        <v>1</v>
      </c>
      <c r="C12" s="28">
        <f t="shared" si="0"/>
        <v>3</v>
      </c>
      <c r="D12" s="28">
        <f t="shared" si="1"/>
        <v>9</v>
      </c>
      <c r="E12" s="28">
        <f t="shared" si="1"/>
        <v>1</v>
      </c>
      <c r="L12" s="22"/>
    </row>
    <row r="13" spans="1:12">
      <c r="A13" s="27">
        <v>4</v>
      </c>
      <c r="B13" s="27">
        <v>2</v>
      </c>
      <c r="C13" s="28">
        <f t="shared" si="0"/>
        <v>8</v>
      </c>
      <c r="D13" s="28">
        <f t="shared" si="1"/>
        <v>16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3</v>
      </c>
      <c r="B16" s="27">
        <v>3</v>
      </c>
      <c r="C16" s="28">
        <f t="shared" si="0"/>
        <v>9</v>
      </c>
      <c r="D16" s="28">
        <f t="shared" si="1"/>
        <v>9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0</v>
      </c>
      <c r="B19" s="27">
        <v>2</v>
      </c>
      <c r="C19" s="28">
        <f t="shared" si="0"/>
        <v>0</v>
      </c>
      <c r="D19" s="28">
        <f t="shared" si="1"/>
        <v>0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3</v>
      </c>
      <c r="B21" s="27">
        <v>3</v>
      </c>
      <c r="C21" s="28">
        <f t="shared" si="0"/>
        <v>9</v>
      </c>
      <c r="D21" s="28">
        <f t="shared" si="1"/>
        <v>9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4</v>
      </c>
      <c r="B25" s="27">
        <v>3</v>
      </c>
      <c r="C25" s="28">
        <f t="shared" si="0"/>
        <v>12</v>
      </c>
      <c r="D25" s="28">
        <f t="shared" si="1"/>
        <v>16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4</v>
      </c>
      <c r="B27" s="27">
        <v>4</v>
      </c>
      <c r="C27" s="28">
        <f t="shared" si="0"/>
        <v>16</v>
      </c>
      <c r="D27" s="28">
        <f t="shared" si="1"/>
        <v>16</v>
      </c>
      <c r="E27" s="28">
        <f t="shared" si="1"/>
        <v>16</v>
      </c>
    </row>
    <row r="28" spans="1:5">
      <c r="A28" s="27">
        <v>5</v>
      </c>
      <c r="B28" s="27">
        <v>3</v>
      </c>
      <c r="C28" s="28">
        <f t="shared" si="0"/>
        <v>15</v>
      </c>
      <c r="D28" s="28">
        <f t="shared" si="1"/>
        <v>25</v>
      </c>
      <c r="E28" s="28">
        <f t="shared" si="1"/>
        <v>9</v>
      </c>
    </row>
    <row r="29" spans="1:5">
      <c r="A29" s="27">
        <v>3</v>
      </c>
      <c r="B29" s="27">
        <v>3</v>
      </c>
      <c r="C29" s="28">
        <f t="shared" si="0"/>
        <v>9</v>
      </c>
      <c r="D29" s="28">
        <f t="shared" si="1"/>
        <v>9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4</v>
      </c>
      <c r="B32" s="27">
        <v>2</v>
      </c>
      <c r="C32" s="28">
        <f t="shared" si="0"/>
        <v>8</v>
      </c>
      <c r="D32" s="28">
        <f t="shared" si="1"/>
        <v>16</v>
      </c>
      <c r="E32" s="28">
        <f t="shared" si="1"/>
        <v>4</v>
      </c>
    </row>
    <row r="33" spans="1:18">
      <c r="A33" s="27">
        <v>0</v>
      </c>
      <c r="B33" s="27">
        <v>3</v>
      </c>
      <c r="C33" s="28">
        <f t="shared" si="0"/>
        <v>0</v>
      </c>
      <c r="D33" s="28">
        <f t="shared" si="1"/>
        <v>0</v>
      </c>
      <c r="E33" s="28">
        <f t="shared" si="1"/>
        <v>9</v>
      </c>
    </row>
    <row r="34" spans="1:18">
      <c r="A34" s="27">
        <v>4</v>
      </c>
      <c r="B34" s="27">
        <v>3</v>
      </c>
      <c r="C34" s="28">
        <f t="shared" si="0"/>
        <v>12</v>
      </c>
      <c r="D34" s="28">
        <f t="shared" si="1"/>
        <v>16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4</v>
      </c>
      <c r="B41" s="27">
        <v>5</v>
      </c>
      <c r="C41" s="28">
        <f t="shared" si="0"/>
        <v>20</v>
      </c>
      <c r="D41" s="28">
        <f t="shared" si="1"/>
        <v>16</v>
      </c>
      <c r="E41" s="28">
        <f t="shared" si="1"/>
        <v>25</v>
      </c>
    </row>
    <row r="42" spans="1:18">
      <c r="A42" s="27">
        <v>4</v>
      </c>
      <c r="B42" s="27">
        <v>4</v>
      </c>
      <c r="C42" s="28">
        <f t="shared" si="0"/>
        <v>16</v>
      </c>
      <c r="D42" s="28">
        <f t="shared" si="1"/>
        <v>16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4</v>
      </c>
      <c r="B47" s="27">
        <v>2</v>
      </c>
      <c r="C47" s="28">
        <f t="shared" si="0"/>
        <v>8</v>
      </c>
      <c r="D47" s="28">
        <f t="shared" si="1"/>
        <v>16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4</v>
      </c>
      <c r="B52" s="27">
        <v>4</v>
      </c>
      <c r="C52" s="28">
        <f t="shared" si="0"/>
        <v>16</v>
      </c>
      <c r="D52" s="28">
        <f t="shared" ref="D52:D54" si="2">A52*A52</f>
        <v>16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0"/>
        <v>8</v>
      </c>
      <c r="D54" s="28">
        <f t="shared" si="2"/>
        <v>16</v>
      </c>
      <c r="E54" s="28">
        <f>B54*B54</f>
        <v>4</v>
      </c>
    </row>
    <row r="55" spans="1:18">
      <c r="A55" s="78">
        <f>SUM(A3:A54)</f>
        <v>192</v>
      </c>
      <c r="B55" s="78">
        <f>SUM(B3:B54)</f>
        <v>136</v>
      </c>
      <c r="C55" s="78">
        <f>SUM(C3:C54)</f>
        <v>511</v>
      </c>
      <c r="D55" s="78">
        <f>SUM(D3:D54)</f>
        <v>762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3.6923076923076925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0.19125273368632753</v>
      </c>
      <c r="J67" s="31"/>
      <c r="K67" s="31"/>
      <c r="L67" s="34">
        <f>CORREL(A3:A54,B3:B54)</f>
        <v>0.1912527336863285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0.16666666666666596</v>
      </c>
      <c r="H77" s="31"/>
      <c r="I77" s="31"/>
      <c r="J77" s="77"/>
      <c r="K77" s="77"/>
      <c r="L77" s="77"/>
      <c r="M77" s="33">
        <f>I62-G77*E62</f>
        <v>2.0000000000000027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T85"/>
  <sheetViews>
    <sheetView topLeftCell="A45"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111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5</v>
      </c>
      <c r="B3" s="27">
        <v>2</v>
      </c>
      <c r="C3" s="28">
        <f>A3*B3</f>
        <v>10</v>
      </c>
      <c r="D3" s="28">
        <f>A3*A3</f>
        <v>25</v>
      </c>
      <c r="E3" s="28">
        <f>B3*B3</f>
        <v>4</v>
      </c>
      <c r="L3" s="22"/>
    </row>
    <row r="4" spans="1:12">
      <c r="A4" s="27">
        <v>5</v>
      </c>
      <c r="B4" s="27">
        <v>2</v>
      </c>
      <c r="C4" s="28">
        <f t="shared" ref="C4:C54" si="0">A4*B4</f>
        <v>10</v>
      </c>
      <c r="D4" s="28">
        <f t="shared" ref="D4:E51" si="1">A4*A4</f>
        <v>25</v>
      </c>
      <c r="E4" s="28">
        <f t="shared" si="1"/>
        <v>4</v>
      </c>
      <c r="L4" s="22"/>
    </row>
    <row r="5" spans="1:12">
      <c r="A5" s="27">
        <v>5</v>
      </c>
      <c r="B5" s="27">
        <v>1</v>
      </c>
      <c r="C5" s="28">
        <f t="shared" si="0"/>
        <v>5</v>
      </c>
      <c r="D5" s="28">
        <f t="shared" si="1"/>
        <v>25</v>
      </c>
      <c r="E5" s="28">
        <f t="shared" si="1"/>
        <v>1</v>
      </c>
      <c r="L5" s="22"/>
    </row>
    <row r="6" spans="1:12">
      <c r="A6" s="27">
        <v>5</v>
      </c>
      <c r="B6" s="27">
        <v>2</v>
      </c>
      <c r="C6" s="28">
        <f t="shared" si="0"/>
        <v>10</v>
      </c>
      <c r="D6" s="28">
        <f t="shared" si="1"/>
        <v>25</v>
      </c>
      <c r="E6" s="28">
        <f t="shared" si="1"/>
        <v>4</v>
      </c>
      <c r="L6" s="22"/>
    </row>
    <row r="7" spans="1:12">
      <c r="A7" s="27">
        <v>5</v>
      </c>
      <c r="B7" s="27">
        <v>2</v>
      </c>
      <c r="C7" s="28">
        <f t="shared" si="0"/>
        <v>10</v>
      </c>
      <c r="D7" s="28">
        <f t="shared" si="1"/>
        <v>25</v>
      </c>
      <c r="E7" s="28">
        <f t="shared" si="1"/>
        <v>4</v>
      </c>
      <c r="L7" s="22"/>
    </row>
    <row r="8" spans="1:12">
      <c r="A8" s="27">
        <v>5</v>
      </c>
      <c r="B8" s="27">
        <v>3</v>
      </c>
      <c r="C8" s="28">
        <f t="shared" si="0"/>
        <v>15</v>
      </c>
      <c r="D8" s="28">
        <f t="shared" si="1"/>
        <v>25</v>
      </c>
      <c r="E8" s="28">
        <f t="shared" si="1"/>
        <v>9</v>
      </c>
      <c r="L8" s="22"/>
    </row>
    <row r="9" spans="1:12">
      <c r="A9" s="27">
        <v>5</v>
      </c>
      <c r="B9" s="27">
        <v>2</v>
      </c>
      <c r="C9" s="28">
        <f t="shared" si="0"/>
        <v>10</v>
      </c>
      <c r="D9" s="28">
        <f t="shared" si="1"/>
        <v>25</v>
      </c>
      <c r="E9" s="28">
        <f t="shared" si="1"/>
        <v>4</v>
      </c>
      <c r="L9" s="22"/>
    </row>
    <row r="10" spans="1:12">
      <c r="A10" s="27">
        <v>5</v>
      </c>
      <c r="B10" s="27">
        <v>2</v>
      </c>
      <c r="C10" s="28">
        <f t="shared" si="0"/>
        <v>10</v>
      </c>
      <c r="D10" s="28">
        <f t="shared" si="1"/>
        <v>25</v>
      </c>
      <c r="E10" s="28">
        <f t="shared" si="1"/>
        <v>4</v>
      </c>
      <c r="L10" s="22"/>
    </row>
    <row r="11" spans="1:12">
      <c r="A11" s="27">
        <v>5</v>
      </c>
      <c r="B11" s="27">
        <v>2</v>
      </c>
      <c r="C11" s="28">
        <f t="shared" si="0"/>
        <v>10</v>
      </c>
      <c r="D11" s="28">
        <f t="shared" si="1"/>
        <v>25</v>
      </c>
      <c r="E11" s="28">
        <f t="shared" si="1"/>
        <v>4</v>
      </c>
      <c r="L11" s="22"/>
    </row>
    <row r="12" spans="1:12">
      <c r="A12" s="27">
        <v>5</v>
      </c>
      <c r="B12" s="27">
        <v>1</v>
      </c>
      <c r="C12" s="28">
        <f t="shared" si="0"/>
        <v>5</v>
      </c>
      <c r="D12" s="28">
        <f t="shared" si="1"/>
        <v>25</v>
      </c>
      <c r="E12" s="28">
        <f t="shared" si="1"/>
        <v>1</v>
      </c>
      <c r="L12" s="22"/>
    </row>
    <row r="13" spans="1:12">
      <c r="A13" s="27">
        <v>5</v>
      </c>
      <c r="B13" s="27">
        <v>2</v>
      </c>
      <c r="C13" s="28">
        <f t="shared" si="0"/>
        <v>10</v>
      </c>
      <c r="D13" s="28">
        <f t="shared" si="1"/>
        <v>25</v>
      </c>
      <c r="E13" s="28">
        <f t="shared" si="1"/>
        <v>4</v>
      </c>
      <c r="L13" s="22"/>
    </row>
    <row r="14" spans="1:12">
      <c r="A14" s="27">
        <v>5</v>
      </c>
      <c r="B14" s="27">
        <v>3</v>
      </c>
      <c r="C14" s="28">
        <f t="shared" si="0"/>
        <v>15</v>
      </c>
      <c r="D14" s="28">
        <f t="shared" si="1"/>
        <v>25</v>
      </c>
      <c r="E14" s="28">
        <f t="shared" si="1"/>
        <v>9</v>
      </c>
      <c r="L14" s="22"/>
    </row>
    <row r="15" spans="1:12">
      <c r="A15" s="27">
        <v>5</v>
      </c>
      <c r="B15" s="27">
        <v>3</v>
      </c>
      <c r="C15" s="28">
        <f t="shared" si="0"/>
        <v>15</v>
      </c>
      <c r="D15" s="28">
        <f t="shared" si="1"/>
        <v>25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5</v>
      </c>
      <c r="B18" s="27">
        <v>2</v>
      </c>
      <c r="C18" s="28">
        <f t="shared" si="0"/>
        <v>10</v>
      </c>
      <c r="D18" s="28">
        <f t="shared" si="1"/>
        <v>25</v>
      </c>
      <c r="E18" s="28">
        <f t="shared" si="1"/>
        <v>4</v>
      </c>
    </row>
    <row r="19" spans="1:5">
      <c r="A19" s="27">
        <v>4</v>
      </c>
      <c r="B19" s="27">
        <v>2</v>
      </c>
      <c r="C19" s="28">
        <f t="shared" si="0"/>
        <v>8</v>
      </c>
      <c r="D19" s="28">
        <f t="shared" si="1"/>
        <v>16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5</v>
      </c>
      <c r="B22" s="27">
        <v>2</v>
      </c>
      <c r="C22" s="28">
        <f t="shared" si="0"/>
        <v>10</v>
      </c>
      <c r="D22" s="28">
        <f t="shared" si="1"/>
        <v>25</v>
      </c>
      <c r="E22" s="28">
        <f t="shared" si="1"/>
        <v>4</v>
      </c>
    </row>
    <row r="23" spans="1:5">
      <c r="A23" s="27">
        <v>5</v>
      </c>
      <c r="B23" s="27">
        <v>3</v>
      </c>
      <c r="C23" s="28">
        <f t="shared" si="0"/>
        <v>15</v>
      </c>
      <c r="D23" s="28">
        <f t="shared" si="1"/>
        <v>25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5</v>
      </c>
      <c r="B25" s="27">
        <v>3</v>
      </c>
      <c r="C25" s="28">
        <f t="shared" si="0"/>
        <v>15</v>
      </c>
      <c r="D25" s="28">
        <f t="shared" si="1"/>
        <v>25</v>
      </c>
      <c r="E25" s="28">
        <f t="shared" si="1"/>
        <v>9</v>
      </c>
    </row>
    <row r="26" spans="1:5">
      <c r="A26" s="27">
        <v>5</v>
      </c>
      <c r="B26" s="27">
        <v>1</v>
      </c>
      <c r="C26" s="28">
        <f t="shared" si="0"/>
        <v>5</v>
      </c>
      <c r="D26" s="28">
        <f t="shared" si="1"/>
        <v>25</v>
      </c>
      <c r="E26" s="28">
        <f t="shared" si="1"/>
        <v>1</v>
      </c>
    </row>
    <row r="27" spans="1:5">
      <c r="A27" s="27">
        <v>4</v>
      </c>
      <c r="B27" s="27">
        <v>4</v>
      </c>
      <c r="C27" s="28">
        <f t="shared" si="0"/>
        <v>16</v>
      </c>
      <c r="D27" s="28">
        <f t="shared" si="1"/>
        <v>16</v>
      </c>
      <c r="E27" s="28">
        <f t="shared" si="1"/>
        <v>16</v>
      </c>
    </row>
    <row r="28" spans="1:5">
      <c r="A28" s="27">
        <v>5</v>
      </c>
      <c r="B28" s="27">
        <v>3</v>
      </c>
      <c r="C28" s="28">
        <f t="shared" si="0"/>
        <v>15</v>
      </c>
      <c r="D28" s="28">
        <f t="shared" si="1"/>
        <v>25</v>
      </c>
      <c r="E28" s="28">
        <f t="shared" si="1"/>
        <v>9</v>
      </c>
    </row>
    <row r="29" spans="1:5">
      <c r="A29" s="27">
        <v>5</v>
      </c>
      <c r="B29" s="27">
        <v>3</v>
      </c>
      <c r="C29" s="28">
        <f t="shared" si="0"/>
        <v>15</v>
      </c>
      <c r="D29" s="28">
        <f t="shared" si="1"/>
        <v>25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5</v>
      </c>
      <c r="B31" s="27">
        <v>3</v>
      </c>
      <c r="C31" s="28">
        <f t="shared" si="0"/>
        <v>15</v>
      </c>
      <c r="D31" s="28">
        <f t="shared" si="1"/>
        <v>25</v>
      </c>
      <c r="E31" s="28">
        <f t="shared" si="1"/>
        <v>9</v>
      </c>
    </row>
    <row r="32" spans="1:5">
      <c r="A32" s="27">
        <v>3</v>
      </c>
      <c r="B32" s="27">
        <v>2</v>
      </c>
      <c r="C32" s="28">
        <f t="shared" si="0"/>
        <v>6</v>
      </c>
      <c r="D32" s="28">
        <f t="shared" si="1"/>
        <v>9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4</v>
      </c>
      <c r="B34" s="27">
        <v>3</v>
      </c>
      <c r="C34" s="28">
        <f t="shared" si="0"/>
        <v>12</v>
      </c>
      <c r="D34" s="28">
        <f t="shared" si="1"/>
        <v>16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3</v>
      </c>
      <c r="B36" s="27">
        <v>2</v>
      </c>
      <c r="C36" s="28">
        <f t="shared" si="0"/>
        <v>6</v>
      </c>
      <c r="D36" s="28">
        <f t="shared" si="1"/>
        <v>9</v>
      </c>
      <c r="E36" s="28">
        <f t="shared" si="1"/>
        <v>4</v>
      </c>
    </row>
    <row r="37" spans="1:18">
      <c r="A37" s="27">
        <v>3</v>
      </c>
      <c r="B37" s="27">
        <v>2</v>
      </c>
      <c r="C37" s="28">
        <f t="shared" si="0"/>
        <v>6</v>
      </c>
      <c r="D37" s="28">
        <f t="shared" si="1"/>
        <v>9</v>
      </c>
      <c r="E37" s="28">
        <f t="shared" si="1"/>
        <v>4</v>
      </c>
    </row>
    <row r="38" spans="1:18">
      <c r="A38" s="27">
        <v>5</v>
      </c>
      <c r="B38" s="27">
        <v>2</v>
      </c>
      <c r="C38" s="28">
        <f t="shared" si="0"/>
        <v>10</v>
      </c>
      <c r="D38" s="28">
        <f t="shared" si="1"/>
        <v>25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5</v>
      </c>
      <c r="B41" s="27">
        <v>5</v>
      </c>
      <c r="C41" s="28">
        <f t="shared" si="0"/>
        <v>25</v>
      </c>
      <c r="D41" s="28">
        <f t="shared" si="1"/>
        <v>25</v>
      </c>
      <c r="E41" s="28">
        <f t="shared" si="1"/>
        <v>25</v>
      </c>
    </row>
    <row r="42" spans="1:18">
      <c r="A42" s="27">
        <v>5</v>
      </c>
      <c r="B42" s="27">
        <v>4</v>
      </c>
      <c r="C42" s="28">
        <f t="shared" si="0"/>
        <v>20</v>
      </c>
      <c r="D42" s="28">
        <f t="shared" si="1"/>
        <v>25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5</v>
      </c>
      <c r="B45" s="27">
        <v>3</v>
      </c>
      <c r="C45" s="28">
        <f t="shared" si="0"/>
        <v>15</v>
      </c>
      <c r="D45" s="28">
        <f t="shared" si="1"/>
        <v>25</v>
      </c>
      <c r="E45" s="28">
        <f t="shared" si="1"/>
        <v>9</v>
      </c>
    </row>
    <row r="46" spans="1:18">
      <c r="A46" s="27">
        <v>5</v>
      </c>
      <c r="B46" s="27">
        <v>3</v>
      </c>
      <c r="C46" s="28">
        <f t="shared" si="0"/>
        <v>15</v>
      </c>
      <c r="D46" s="28">
        <f t="shared" si="1"/>
        <v>25</v>
      </c>
      <c r="E46" s="28">
        <f t="shared" si="1"/>
        <v>9</v>
      </c>
    </row>
    <row r="47" spans="1:18">
      <c r="A47" s="27">
        <v>5</v>
      </c>
      <c r="B47" s="27">
        <v>2</v>
      </c>
      <c r="C47" s="28">
        <f t="shared" si="0"/>
        <v>10</v>
      </c>
      <c r="D47" s="28">
        <f t="shared" si="1"/>
        <v>25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5</v>
      </c>
      <c r="B49" s="27">
        <v>3</v>
      </c>
      <c r="C49" s="28">
        <f t="shared" si="0"/>
        <v>15</v>
      </c>
      <c r="D49" s="28">
        <f t="shared" si="1"/>
        <v>25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5</v>
      </c>
      <c r="B51" s="27">
        <v>3</v>
      </c>
      <c r="C51" s="28">
        <f t="shared" si="0"/>
        <v>15</v>
      </c>
      <c r="D51" s="28">
        <f t="shared" si="1"/>
        <v>25</v>
      </c>
      <c r="E51" s="28">
        <f>B51*B51</f>
        <v>9</v>
      </c>
    </row>
    <row r="52" spans="1:18">
      <c r="A52" s="27">
        <v>4</v>
      </c>
      <c r="B52" s="27">
        <v>4</v>
      </c>
      <c r="C52" s="28">
        <f t="shared" si="0"/>
        <v>16</v>
      </c>
      <c r="D52" s="28">
        <f t="shared" ref="D52:D54" si="2">A52*A52</f>
        <v>16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5</v>
      </c>
      <c r="B54" s="27">
        <v>2</v>
      </c>
      <c r="C54" s="28">
        <f t="shared" si="0"/>
        <v>10</v>
      </c>
      <c r="D54" s="28">
        <f t="shared" si="2"/>
        <v>25</v>
      </c>
      <c r="E54" s="28">
        <f>B54*B54</f>
        <v>4</v>
      </c>
    </row>
    <row r="55" spans="1:18">
      <c r="A55" s="78">
        <f>SUM(A3:A54)</f>
        <v>235</v>
      </c>
      <c r="B55" s="78">
        <f>SUM(B3:B54)</f>
        <v>136</v>
      </c>
      <c r="C55" s="78">
        <f>SUM(C3:C54)</f>
        <v>612</v>
      </c>
      <c r="D55" s="78">
        <f>SUM(D3:D54)</f>
        <v>1081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4.5192307692307692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-9.4555042218982796E-2</v>
      </c>
      <c r="J67" s="31"/>
      <c r="K67" s="31"/>
      <c r="L67" s="34">
        <f>CORREL(A3:A54,B3:B54)</f>
        <v>-9.4555042218982047E-2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-0.13779128672745794</v>
      </c>
      <c r="H77" s="31"/>
      <c r="I77" s="31"/>
      <c r="J77" s="77"/>
      <c r="K77" s="77"/>
      <c r="L77" s="77"/>
      <c r="M77" s="33">
        <f>I62-G77*E62</f>
        <v>3.2380952380952426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112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4</v>
      </c>
      <c r="B3" s="27">
        <v>2</v>
      </c>
      <c r="C3" s="28">
        <f>A3*B3</f>
        <v>8</v>
      </c>
      <c r="D3" s="28">
        <f>A3*A3</f>
        <v>16</v>
      </c>
      <c r="E3" s="28">
        <f>B3*B3</f>
        <v>4</v>
      </c>
      <c r="L3" s="22"/>
    </row>
    <row r="4" spans="1:12">
      <c r="A4" s="27">
        <v>3</v>
      </c>
      <c r="B4" s="27">
        <v>2</v>
      </c>
      <c r="C4" s="28">
        <f t="shared" ref="C4:C54" si="0">A4*B4</f>
        <v>6</v>
      </c>
      <c r="D4" s="28">
        <f t="shared" ref="D4:E51" si="1">A4*A4</f>
        <v>9</v>
      </c>
      <c r="E4" s="28">
        <f t="shared" si="1"/>
        <v>4</v>
      </c>
      <c r="L4" s="22"/>
    </row>
    <row r="5" spans="1:12">
      <c r="A5" s="27">
        <v>1</v>
      </c>
      <c r="B5" s="27">
        <v>1</v>
      </c>
      <c r="C5" s="28">
        <f t="shared" si="0"/>
        <v>1</v>
      </c>
      <c r="D5" s="28">
        <f t="shared" si="1"/>
        <v>1</v>
      </c>
      <c r="E5" s="28">
        <f t="shared" si="1"/>
        <v>1</v>
      </c>
      <c r="L5" s="22"/>
    </row>
    <row r="6" spans="1:12">
      <c r="A6" s="27">
        <v>4</v>
      </c>
      <c r="B6" s="27">
        <v>2</v>
      </c>
      <c r="C6" s="28">
        <f t="shared" si="0"/>
        <v>8</v>
      </c>
      <c r="D6" s="28">
        <f t="shared" si="1"/>
        <v>16</v>
      </c>
      <c r="E6" s="28">
        <f t="shared" si="1"/>
        <v>4</v>
      </c>
      <c r="L6" s="22"/>
    </row>
    <row r="7" spans="1:12">
      <c r="A7" s="27">
        <v>5</v>
      </c>
      <c r="B7" s="27">
        <v>2</v>
      </c>
      <c r="C7" s="28">
        <f t="shared" si="0"/>
        <v>10</v>
      </c>
      <c r="D7" s="28">
        <f t="shared" si="1"/>
        <v>25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4</v>
      </c>
      <c r="B9" s="27">
        <v>2</v>
      </c>
      <c r="C9" s="28">
        <f t="shared" si="0"/>
        <v>8</v>
      </c>
      <c r="D9" s="28">
        <f t="shared" si="1"/>
        <v>16</v>
      </c>
      <c r="E9" s="28">
        <f t="shared" si="1"/>
        <v>4</v>
      </c>
      <c r="L9" s="22"/>
    </row>
    <row r="10" spans="1:12">
      <c r="A10" s="27">
        <v>4</v>
      </c>
      <c r="B10" s="27">
        <v>2</v>
      </c>
      <c r="C10" s="28">
        <f t="shared" si="0"/>
        <v>8</v>
      </c>
      <c r="D10" s="28">
        <f t="shared" si="1"/>
        <v>16</v>
      </c>
      <c r="E10" s="28">
        <f t="shared" si="1"/>
        <v>4</v>
      </c>
      <c r="L10" s="22"/>
    </row>
    <row r="11" spans="1:12">
      <c r="A11" s="27">
        <v>5</v>
      </c>
      <c r="B11" s="27">
        <v>2</v>
      </c>
      <c r="C11" s="28">
        <f t="shared" si="0"/>
        <v>10</v>
      </c>
      <c r="D11" s="28">
        <f t="shared" si="1"/>
        <v>25</v>
      </c>
      <c r="E11" s="28">
        <f t="shared" si="1"/>
        <v>4</v>
      </c>
      <c r="L11" s="22"/>
    </row>
    <row r="12" spans="1:12">
      <c r="A12" s="27">
        <v>4</v>
      </c>
      <c r="B12" s="27">
        <v>1</v>
      </c>
      <c r="C12" s="28">
        <f t="shared" si="0"/>
        <v>4</v>
      </c>
      <c r="D12" s="28">
        <f t="shared" si="1"/>
        <v>16</v>
      </c>
      <c r="E12" s="28">
        <f t="shared" si="1"/>
        <v>1</v>
      </c>
      <c r="L12" s="22"/>
    </row>
    <row r="13" spans="1:12">
      <c r="A13" s="27">
        <v>3</v>
      </c>
      <c r="B13" s="27">
        <v>2</v>
      </c>
      <c r="C13" s="28">
        <f t="shared" si="0"/>
        <v>6</v>
      </c>
      <c r="D13" s="28">
        <f t="shared" si="1"/>
        <v>9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3</v>
      </c>
      <c r="B18" s="27">
        <v>2</v>
      </c>
      <c r="C18" s="28">
        <f t="shared" si="0"/>
        <v>6</v>
      </c>
      <c r="D18" s="28">
        <f t="shared" si="1"/>
        <v>9</v>
      </c>
      <c r="E18" s="28">
        <f t="shared" si="1"/>
        <v>4</v>
      </c>
    </row>
    <row r="19" spans="1:5">
      <c r="A19" s="27">
        <v>0</v>
      </c>
      <c r="B19" s="27">
        <v>2</v>
      </c>
      <c r="C19" s="28">
        <f t="shared" si="0"/>
        <v>0</v>
      </c>
      <c r="D19" s="28">
        <f t="shared" si="1"/>
        <v>0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3</v>
      </c>
      <c r="B21" s="27">
        <v>3</v>
      </c>
      <c r="C21" s="28">
        <f t="shared" si="0"/>
        <v>9</v>
      </c>
      <c r="D21" s="28">
        <f t="shared" si="1"/>
        <v>9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3</v>
      </c>
      <c r="B24" s="27">
        <v>2</v>
      </c>
      <c r="C24" s="28">
        <f t="shared" si="0"/>
        <v>6</v>
      </c>
      <c r="D24" s="28">
        <f t="shared" si="1"/>
        <v>9</v>
      </c>
      <c r="E24" s="28">
        <f t="shared" si="1"/>
        <v>4</v>
      </c>
    </row>
    <row r="25" spans="1:5">
      <c r="A25" s="27">
        <v>0</v>
      </c>
      <c r="B25" s="27">
        <v>3</v>
      </c>
      <c r="C25" s="28">
        <f t="shared" si="0"/>
        <v>0</v>
      </c>
      <c r="D25" s="28">
        <f t="shared" si="1"/>
        <v>0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4</v>
      </c>
      <c r="B27" s="27">
        <v>4</v>
      </c>
      <c r="C27" s="28">
        <f t="shared" si="0"/>
        <v>16</v>
      </c>
      <c r="D27" s="28">
        <f t="shared" si="1"/>
        <v>16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4</v>
      </c>
      <c r="B29" s="27">
        <v>3</v>
      </c>
      <c r="C29" s="28">
        <f t="shared" si="0"/>
        <v>12</v>
      </c>
      <c r="D29" s="28">
        <f t="shared" si="1"/>
        <v>16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0</v>
      </c>
      <c r="B31" s="27">
        <v>3</v>
      </c>
      <c r="C31" s="28">
        <f t="shared" si="0"/>
        <v>0</v>
      </c>
      <c r="D31" s="28">
        <f t="shared" si="1"/>
        <v>0</v>
      </c>
      <c r="E31" s="28">
        <f t="shared" si="1"/>
        <v>9</v>
      </c>
    </row>
    <row r="32" spans="1:5">
      <c r="A32" s="27">
        <v>4</v>
      </c>
      <c r="B32" s="27">
        <v>2</v>
      </c>
      <c r="C32" s="28">
        <f t="shared" si="0"/>
        <v>8</v>
      </c>
      <c r="D32" s="28">
        <f t="shared" si="1"/>
        <v>16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3</v>
      </c>
      <c r="B34" s="27">
        <v>3</v>
      </c>
      <c r="C34" s="28">
        <f t="shared" si="0"/>
        <v>9</v>
      </c>
      <c r="D34" s="28">
        <f t="shared" si="1"/>
        <v>9</v>
      </c>
      <c r="E34" s="28">
        <f t="shared" si="1"/>
        <v>9</v>
      </c>
    </row>
    <row r="35" spans="1:18">
      <c r="A35" s="27">
        <v>3</v>
      </c>
      <c r="B35" s="27">
        <v>3</v>
      </c>
      <c r="C35" s="28">
        <f t="shared" si="0"/>
        <v>9</v>
      </c>
      <c r="D35" s="28">
        <f t="shared" si="1"/>
        <v>9</v>
      </c>
      <c r="E35" s="28">
        <f t="shared" si="1"/>
        <v>9</v>
      </c>
    </row>
    <row r="36" spans="1:18">
      <c r="A36" s="27">
        <v>0</v>
      </c>
      <c r="B36" s="27">
        <v>2</v>
      </c>
      <c r="C36" s="28">
        <f t="shared" si="0"/>
        <v>0</v>
      </c>
      <c r="D36" s="28">
        <f t="shared" si="1"/>
        <v>0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4</v>
      </c>
      <c r="B41" s="27">
        <v>5</v>
      </c>
      <c r="C41" s="28">
        <f t="shared" si="0"/>
        <v>20</v>
      </c>
      <c r="D41" s="28">
        <f t="shared" si="1"/>
        <v>16</v>
      </c>
      <c r="E41" s="28">
        <f t="shared" si="1"/>
        <v>25</v>
      </c>
    </row>
    <row r="42" spans="1:18">
      <c r="A42" s="27">
        <v>4</v>
      </c>
      <c r="B42" s="27">
        <v>4</v>
      </c>
      <c r="C42" s="28">
        <f t="shared" si="0"/>
        <v>16</v>
      </c>
      <c r="D42" s="28">
        <f t="shared" si="1"/>
        <v>16</v>
      </c>
      <c r="E42" s="28">
        <f t="shared" si="1"/>
        <v>16</v>
      </c>
    </row>
    <row r="43" spans="1:18">
      <c r="A43" s="27">
        <v>3</v>
      </c>
      <c r="B43" s="27">
        <v>3</v>
      </c>
      <c r="C43" s="28">
        <f t="shared" si="0"/>
        <v>9</v>
      </c>
      <c r="D43" s="28">
        <f t="shared" si="1"/>
        <v>9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3</v>
      </c>
      <c r="B45" s="27">
        <v>3</v>
      </c>
      <c r="C45" s="28">
        <f t="shared" si="0"/>
        <v>9</v>
      </c>
      <c r="D45" s="28">
        <f t="shared" si="1"/>
        <v>9</v>
      </c>
      <c r="E45" s="28">
        <f t="shared" si="1"/>
        <v>9</v>
      </c>
    </row>
    <row r="46" spans="1:18">
      <c r="A46" s="27">
        <v>3</v>
      </c>
      <c r="B46" s="27">
        <v>3</v>
      </c>
      <c r="C46" s="28">
        <f t="shared" si="0"/>
        <v>9</v>
      </c>
      <c r="D46" s="28">
        <f t="shared" si="1"/>
        <v>9</v>
      </c>
      <c r="E46" s="28">
        <f t="shared" si="1"/>
        <v>9</v>
      </c>
    </row>
    <row r="47" spans="1:18">
      <c r="A47" s="27">
        <v>3</v>
      </c>
      <c r="B47" s="27">
        <v>2</v>
      </c>
      <c r="C47" s="28">
        <f t="shared" si="0"/>
        <v>6</v>
      </c>
      <c r="D47" s="28">
        <f t="shared" si="1"/>
        <v>9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3</v>
      </c>
      <c r="B51" s="27">
        <v>3</v>
      </c>
      <c r="C51" s="28">
        <f t="shared" si="0"/>
        <v>9</v>
      </c>
      <c r="D51" s="28">
        <f t="shared" si="1"/>
        <v>9</v>
      </c>
      <c r="E51" s="28">
        <f>B51*B51</f>
        <v>9</v>
      </c>
    </row>
    <row r="52" spans="1:18">
      <c r="A52" s="27">
        <v>5</v>
      </c>
      <c r="B52" s="27">
        <v>4</v>
      </c>
      <c r="C52" s="28">
        <f t="shared" si="0"/>
        <v>20</v>
      </c>
      <c r="D52" s="28">
        <f t="shared" ref="D52:D54" si="2">A52*A52</f>
        <v>25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0"/>
        <v>8</v>
      </c>
      <c r="D54" s="28">
        <f t="shared" si="2"/>
        <v>16</v>
      </c>
      <c r="E54" s="28">
        <f>B54*B54</f>
        <v>4</v>
      </c>
    </row>
    <row r="55" spans="1:18">
      <c r="A55" s="78">
        <f>SUM(A3:A54)</f>
        <v>180</v>
      </c>
      <c r="B55" s="78">
        <f>SUM(B3:B54)</f>
        <v>136</v>
      </c>
      <c r="C55" s="78">
        <f>SUM(C3:C54)</f>
        <v>478</v>
      </c>
      <c r="D55" s="78">
        <f>SUM(D3:D54)</f>
        <v>696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3.4615384615384617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0.13336996630138037</v>
      </c>
      <c r="J67" s="31"/>
      <c r="K67" s="31"/>
      <c r="L67" s="34">
        <f>CORREL(A3:A54,B3:B54)</f>
        <v>0.13336996630138054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9.9156118143459884E-2</v>
      </c>
      <c r="H77" s="31"/>
      <c r="I77" s="31"/>
      <c r="J77" s="77"/>
      <c r="K77" s="77"/>
      <c r="L77" s="77"/>
      <c r="M77" s="33">
        <f>I62-G77*E62</f>
        <v>2.2721518987341773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113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5</v>
      </c>
      <c r="B3" s="27">
        <v>2</v>
      </c>
      <c r="C3" s="28">
        <f>A3*B3</f>
        <v>10</v>
      </c>
      <c r="D3" s="28">
        <f>A3*A3</f>
        <v>25</v>
      </c>
      <c r="E3" s="28">
        <f>B3*B3</f>
        <v>4</v>
      </c>
      <c r="L3" s="22"/>
    </row>
    <row r="4" spans="1:12">
      <c r="A4" s="27">
        <v>5</v>
      </c>
      <c r="B4" s="27">
        <v>2</v>
      </c>
      <c r="C4" s="28">
        <f t="shared" ref="C4:C54" si="0">A4*B4</f>
        <v>10</v>
      </c>
      <c r="D4" s="28">
        <f t="shared" ref="D4:E51" si="1">A4*A4</f>
        <v>25</v>
      </c>
      <c r="E4" s="28">
        <f t="shared" si="1"/>
        <v>4</v>
      </c>
      <c r="L4" s="22"/>
    </row>
    <row r="5" spans="1:12">
      <c r="A5" s="27">
        <v>5</v>
      </c>
      <c r="B5" s="27">
        <v>1</v>
      </c>
      <c r="C5" s="28">
        <f t="shared" si="0"/>
        <v>5</v>
      </c>
      <c r="D5" s="28">
        <f t="shared" si="1"/>
        <v>25</v>
      </c>
      <c r="E5" s="28">
        <f t="shared" si="1"/>
        <v>1</v>
      </c>
      <c r="L5" s="22"/>
    </row>
    <row r="6" spans="1:12">
      <c r="A6" s="27">
        <v>5</v>
      </c>
      <c r="B6" s="27">
        <v>2</v>
      </c>
      <c r="C6" s="28">
        <f t="shared" si="0"/>
        <v>10</v>
      </c>
      <c r="D6" s="28">
        <f t="shared" si="1"/>
        <v>25</v>
      </c>
      <c r="E6" s="28">
        <f t="shared" si="1"/>
        <v>4</v>
      </c>
      <c r="L6" s="22"/>
    </row>
    <row r="7" spans="1:12">
      <c r="A7" s="27">
        <v>4</v>
      </c>
      <c r="B7" s="27">
        <v>2</v>
      </c>
      <c r="C7" s="28">
        <f t="shared" si="0"/>
        <v>8</v>
      </c>
      <c r="D7" s="28">
        <f t="shared" si="1"/>
        <v>16</v>
      </c>
      <c r="E7" s="28">
        <f t="shared" si="1"/>
        <v>4</v>
      </c>
      <c r="L7" s="22"/>
    </row>
    <row r="8" spans="1:12">
      <c r="A8" s="27">
        <v>3</v>
      </c>
      <c r="B8" s="27">
        <v>3</v>
      </c>
      <c r="C8" s="28">
        <f t="shared" si="0"/>
        <v>9</v>
      </c>
      <c r="D8" s="28">
        <f t="shared" si="1"/>
        <v>9</v>
      </c>
      <c r="E8" s="28">
        <f t="shared" si="1"/>
        <v>9</v>
      </c>
      <c r="L8" s="22"/>
    </row>
    <row r="9" spans="1:12">
      <c r="A9" s="27">
        <v>4</v>
      </c>
      <c r="B9" s="27">
        <v>2</v>
      </c>
      <c r="C9" s="28">
        <f t="shared" si="0"/>
        <v>8</v>
      </c>
      <c r="D9" s="28">
        <f t="shared" si="1"/>
        <v>16</v>
      </c>
      <c r="E9" s="28">
        <f t="shared" si="1"/>
        <v>4</v>
      </c>
      <c r="L9" s="22"/>
    </row>
    <row r="10" spans="1:12">
      <c r="A10" s="27">
        <v>3</v>
      </c>
      <c r="B10" s="27">
        <v>2</v>
      </c>
      <c r="C10" s="28">
        <f t="shared" si="0"/>
        <v>6</v>
      </c>
      <c r="D10" s="28">
        <f t="shared" si="1"/>
        <v>9</v>
      </c>
      <c r="E10" s="28">
        <f t="shared" si="1"/>
        <v>4</v>
      </c>
      <c r="L10" s="22"/>
    </row>
    <row r="11" spans="1:12">
      <c r="A11" s="27">
        <v>3</v>
      </c>
      <c r="B11" s="27">
        <v>2</v>
      </c>
      <c r="C11" s="28">
        <f t="shared" si="0"/>
        <v>6</v>
      </c>
      <c r="D11" s="28">
        <f t="shared" si="1"/>
        <v>9</v>
      </c>
      <c r="E11" s="28">
        <f t="shared" si="1"/>
        <v>4</v>
      </c>
      <c r="L11" s="22"/>
    </row>
    <row r="12" spans="1:12">
      <c r="A12" s="27">
        <v>3</v>
      </c>
      <c r="B12" s="27">
        <v>1</v>
      </c>
      <c r="C12" s="28">
        <f t="shared" si="0"/>
        <v>3</v>
      </c>
      <c r="D12" s="28">
        <f t="shared" si="1"/>
        <v>9</v>
      </c>
      <c r="E12" s="28">
        <f t="shared" si="1"/>
        <v>1</v>
      </c>
      <c r="L12" s="22"/>
    </row>
    <row r="13" spans="1:12">
      <c r="A13" s="27">
        <v>3</v>
      </c>
      <c r="B13" s="27">
        <v>2</v>
      </c>
      <c r="C13" s="28">
        <f t="shared" si="0"/>
        <v>6</v>
      </c>
      <c r="D13" s="28">
        <f t="shared" si="1"/>
        <v>9</v>
      </c>
      <c r="E13" s="28">
        <f t="shared" si="1"/>
        <v>4</v>
      </c>
      <c r="L13" s="22"/>
    </row>
    <row r="14" spans="1:12">
      <c r="A14" s="27">
        <v>3</v>
      </c>
      <c r="B14" s="27">
        <v>3</v>
      </c>
      <c r="C14" s="28">
        <f t="shared" si="0"/>
        <v>9</v>
      </c>
      <c r="D14" s="28">
        <f t="shared" si="1"/>
        <v>9</v>
      </c>
      <c r="E14" s="28">
        <f t="shared" si="1"/>
        <v>9</v>
      </c>
      <c r="L14" s="22"/>
    </row>
    <row r="15" spans="1:12">
      <c r="A15" s="27">
        <v>3</v>
      </c>
      <c r="B15" s="27">
        <v>3</v>
      </c>
      <c r="C15" s="28">
        <f t="shared" si="0"/>
        <v>9</v>
      </c>
      <c r="D15" s="28">
        <f t="shared" si="1"/>
        <v>9</v>
      </c>
      <c r="E15" s="28">
        <f t="shared" si="1"/>
        <v>9</v>
      </c>
      <c r="L15" s="22"/>
    </row>
    <row r="16" spans="1:12">
      <c r="A16" s="27">
        <v>5</v>
      </c>
      <c r="B16" s="27">
        <v>3</v>
      </c>
      <c r="C16" s="28">
        <f t="shared" si="0"/>
        <v>15</v>
      </c>
      <c r="D16" s="28">
        <f t="shared" si="1"/>
        <v>25</v>
      </c>
      <c r="E16" s="28">
        <f t="shared" si="1"/>
        <v>9</v>
      </c>
      <c r="L16" s="22"/>
    </row>
    <row r="17" spans="1:5">
      <c r="A17" s="27">
        <v>5</v>
      </c>
      <c r="B17" s="27">
        <v>3</v>
      </c>
      <c r="C17" s="28">
        <f t="shared" si="0"/>
        <v>15</v>
      </c>
      <c r="D17" s="28">
        <f t="shared" si="1"/>
        <v>25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3</v>
      </c>
      <c r="B19" s="27">
        <v>2</v>
      </c>
      <c r="C19" s="28">
        <f t="shared" si="0"/>
        <v>6</v>
      </c>
      <c r="D19" s="28">
        <f t="shared" si="1"/>
        <v>9</v>
      </c>
      <c r="E19" s="28">
        <f t="shared" si="1"/>
        <v>4</v>
      </c>
    </row>
    <row r="20" spans="1:5">
      <c r="A20" s="27">
        <v>5</v>
      </c>
      <c r="B20" s="27">
        <v>1</v>
      </c>
      <c r="C20" s="28">
        <f t="shared" si="0"/>
        <v>5</v>
      </c>
      <c r="D20" s="28">
        <f t="shared" si="1"/>
        <v>25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5</v>
      </c>
      <c r="B23" s="27">
        <v>3</v>
      </c>
      <c r="C23" s="28">
        <f t="shared" si="0"/>
        <v>15</v>
      </c>
      <c r="D23" s="28">
        <f t="shared" si="1"/>
        <v>25</v>
      </c>
      <c r="E23" s="28">
        <f t="shared" si="1"/>
        <v>9</v>
      </c>
    </row>
    <row r="24" spans="1:5">
      <c r="A24" s="27">
        <v>5</v>
      </c>
      <c r="B24" s="27">
        <v>2</v>
      </c>
      <c r="C24" s="28">
        <f t="shared" si="0"/>
        <v>10</v>
      </c>
      <c r="D24" s="28">
        <f t="shared" si="1"/>
        <v>25</v>
      </c>
      <c r="E24" s="28">
        <f t="shared" si="1"/>
        <v>4</v>
      </c>
    </row>
    <row r="25" spans="1:5">
      <c r="A25" s="27">
        <v>4</v>
      </c>
      <c r="B25" s="27">
        <v>3</v>
      </c>
      <c r="C25" s="28">
        <f t="shared" si="0"/>
        <v>12</v>
      </c>
      <c r="D25" s="28">
        <f t="shared" si="1"/>
        <v>16</v>
      </c>
      <c r="E25" s="28">
        <f t="shared" si="1"/>
        <v>9</v>
      </c>
    </row>
    <row r="26" spans="1:5">
      <c r="A26" s="27">
        <v>5</v>
      </c>
      <c r="B26" s="27">
        <v>1</v>
      </c>
      <c r="C26" s="28">
        <f t="shared" si="0"/>
        <v>5</v>
      </c>
      <c r="D26" s="28">
        <f t="shared" si="1"/>
        <v>25</v>
      </c>
      <c r="E26" s="28">
        <f t="shared" si="1"/>
        <v>1</v>
      </c>
    </row>
    <row r="27" spans="1:5">
      <c r="A27" s="27">
        <v>5</v>
      </c>
      <c r="B27" s="27">
        <v>4</v>
      </c>
      <c r="C27" s="28">
        <f t="shared" si="0"/>
        <v>20</v>
      </c>
      <c r="D27" s="28">
        <f t="shared" si="1"/>
        <v>25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4</v>
      </c>
      <c r="B29" s="27">
        <v>3</v>
      </c>
      <c r="C29" s="28">
        <f t="shared" si="0"/>
        <v>12</v>
      </c>
      <c r="D29" s="28">
        <f t="shared" si="1"/>
        <v>16</v>
      </c>
      <c r="E29" s="28">
        <f t="shared" si="1"/>
        <v>9</v>
      </c>
    </row>
    <row r="30" spans="1:5">
      <c r="A30" s="27">
        <v>5</v>
      </c>
      <c r="B30" s="27">
        <v>5</v>
      </c>
      <c r="C30" s="28">
        <f t="shared" si="0"/>
        <v>25</v>
      </c>
      <c r="D30" s="28">
        <f t="shared" si="1"/>
        <v>25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3</v>
      </c>
      <c r="B32" s="27">
        <v>2</v>
      </c>
      <c r="C32" s="28">
        <f t="shared" si="0"/>
        <v>6</v>
      </c>
      <c r="D32" s="28">
        <f t="shared" si="1"/>
        <v>9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3</v>
      </c>
      <c r="B34" s="27">
        <v>3</v>
      </c>
      <c r="C34" s="28">
        <f t="shared" si="0"/>
        <v>9</v>
      </c>
      <c r="D34" s="28">
        <f t="shared" si="1"/>
        <v>9</v>
      </c>
      <c r="E34" s="28">
        <f t="shared" si="1"/>
        <v>9</v>
      </c>
    </row>
    <row r="35" spans="1:18">
      <c r="A35" s="27">
        <v>5</v>
      </c>
      <c r="B35" s="27">
        <v>3</v>
      </c>
      <c r="C35" s="28">
        <f t="shared" si="0"/>
        <v>15</v>
      </c>
      <c r="D35" s="28">
        <f t="shared" si="1"/>
        <v>25</v>
      </c>
      <c r="E35" s="28">
        <f t="shared" si="1"/>
        <v>9</v>
      </c>
    </row>
    <row r="36" spans="1:18">
      <c r="A36" s="27">
        <v>5</v>
      </c>
      <c r="B36" s="27">
        <v>2</v>
      </c>
      <c r="C36" s="28">
        <f t="shared" si="0"/>
        <v>10</v>
      </c>
      <c r="D36" s="28">
        <f t="shared" si="1"/>
        <v>25</v>
      </c>
      <c r="E36" s="28">
        <f t="shared" si="1"/>
        <v>4</v>
      </c>
    </row>
    <row r="37" spans="1:18">
      <c r="A37" s="27">
        <v>5</v>
      </c>
      <c r="B37" s="27">
        <v>2</v>
      </c>
      <c r="C37" s="28">
        <f t="shared" si="0"/>
        <v>10</v>
      </c>
      <c r="D37" s="28">
        <f t="shared" si="1"/>
        <v>25</v>
      </c>
      <c r="E37" s="28">
        <f t="shared" si="1"/>
        <v>4</v>
      </c>
    </row>
    <row r="38" spans="1:18">
      <c r="A38" s="27">
        <v>5</v>
      </c>
      <c r="B38" s="27">
        <v>2</v>
      </c>
      <c r="C38" s="28">
        <f t="shared" si="0"/>
        <v>10</v>
      </c>
      <c r="D38" s="28">
        <f t="shared" si="1"/>
        <v>25</v>
      </c>
      <c r="E38" s="28">
        <f t="shared" si="1"/>
        <v>4</v>
      </c>
    </row>
    <row r="39" spans="1:18">
      <c r="A39" s="27">
        <v>5</v>
      </c>
      <c r="B39" s="27">
        <v>2</v>
      </c>
      <c r="C39" s="28">
        <f t="shared" si="0"/>
        <v>10</v>
      </c>
      <c r="D39" s="28">
        <f t="shared" si="1"/>
        <v>25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3</v>
      </c>
      <c r="B41" s="27">
        <v>5</v>
      </c>
      <c r="C41" s="28">
        <f t="shared" si="0"/>
        <v>15</v>
      </c>
      <c r="D41" s="28">
        <f t="shared" si="1"/>
        <v>9</v>
      </c>
      <c r="E41" s="28">
        <f t="shared" si="1"/>
        <v>25</v>
      </c>
    </row>
    <row r="42" spans="1:18">
      <c r="A42" s="27">
        <v>4</v>
      </c>
      <c r="B42" s="27">
        <v>4</v>
      </c>
      <c r="C42" s="28">
        <f t="shared" si="0"/>
        <v>16</v>
      </c>
      <c r="D42" s="28">
        <f t="shared" si="1"/>
        <v>16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3</v>
      </c>
      <c r="B47" s="27">
        <v>2</v>
      </c>
      <c r="C47" s="28">
        <f t="shared" si="0"/>
        <v>6</v>
      </c>
      <c r="D47" s="28">
        <f t="shared" si="1"/>
        <v>9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5</v>
      </c>
      <c r="B50" s="27">
        <v>4</v>
      </c>
      <c r="C50" s="28">
        <f t="shared" si="0"/>
        <v>20</v>
      </c>
      <c r="D50" s="28">
        <f t="shared" si="1"/>
        <v>25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5</v>
      </c>
      <c r="B52" s="27">
        <v>4</v>
      </c>
      <c r="C52" s="28">
        <f t="shared" si="0"/>
        <v>20</v>
      </c>
      <c r="D52" s="28">
        <f t="shared" ref="D52:D54" si="2">A52*A52</f>
        <v>25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3</v>
      </c>
      <c r="B54" s="27">
        <v>2</v>
      </c>
      <c r="C54" s="28">
        <f t="shared" si="0"/>
        <v>6</v>
      </c>
      <c r="D54" s="28">
        <f t="shared" si="2"/>
        <v>9</v>
      </c>
      <c r="E54" s="28">
        <f>B54*B54</f>
        <v>4</v>
      </c>
    </row>
    <row r="55" spans="1:18">
      <c r="A55" s="78">
        <f>SUM(A3:A54)</f>
        <v>214</v>
      </c>
      <c r="B55" s="78">
        <f>SUM(B3:B54)</f>
        <v>136</v>
      </c>
      <c r="C55" s="78">
        <f>SUM(C3:C54)</f>
        <v>560</v>
      </c>
      <c r="D55" s="78">
        <f>SUM(D3:D54)</f>
        <v>912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4.115384615384615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8.6615804439125442E-3</v>
      </c>
      <c r="J67" s="31"/>
      <c r="K67" s="31"/>
      <c r="L67" s="34">
        <f>CORREL(A3:A54,B3:B54)</f>
        <v>8.6615804439106152E-3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9.8280098280120048E-3</v>
      </c>
      <c r="H77" s="31"/>
      <c r="I77" s="31"/>
      <c r="J77" s="77"/>
      <c r="K77" s="77"/>
      <c r="L77" s="77"/>
      <c r="M77" s="33">
        <f>I62-G77*E62</f>
        <v>2.574938574938566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/>
  <dimension ref="A1:V31"/>
  <sheetViews>
    <sheetView workbookViewId="0">
      <selection activeCell="K18" sqref="K18"/>
    </sheetView>
  </sheetViews>
  <sheetFormatPr defaultRowHeight="13.2"/>
  <cols>
    <col min="1" max="1" width="8.88671875" customWidth="1"/>
    <col min="2" max="2" width="38.88671875" customWidth="1"/>
    <col min="3" max="22" width="11.109375" customWidth="1"/>
  </cols>
  <sheetData>
    <row r="1" spans="1:22" s="1" customFormat="1" ht="15" customHeight="1">
      <c r="A1" s="42" t="s">
        <v>114</v>
      </c>
      <c r="B1" s="43"/>
      <c r="C1" s="3" t="s">
        <v>98</v>
      </c>
      <c r="D1" s="3" t="s">
        <v>99</v>
      </c>
      <c r="E1" s="3" t="s">
        <v>100</v>
      </c>
      <c r="F1" s="3" t="s">
        <v>94</v>
      </c>
      <c r="G1" s="3" t="s">
        <v>95</v>
      </c>
      <c r="H1" s="3" t="s">
        <v>96</v>
      </c>
      <c r="I1" s="3" t="s">
        <v>97</v>
      </c>
      <c r="J1" s="3" t="s">
        <v>101</v>
      </c>
      <c r="K1" s="3" t="s">
        <v>102</v>
      </c>
      <c r="L1" s="3" t="s">
        <v>103</v>
      </c>
      <c r="M1" s="3" t="s">
        <v>104</v>
      </c>
      <c r="N1" s="3" t="s">
        <v>105</v>
      </c>
      <c r="O1" s="3" t="s">
        <v>106</v>
      </c>
      <c r="P1" s="3" t="s">
        <v>107</v>
      </c>
      <c r="Q1" s="3" t="s">
        <v>108</v>
      </c>
      <c r="R1" s="3" t="s">
        <v>109</v>
      </c>
      <c r="S1" s="3" t="s">
        <v>110</v>
      </c>
      <c r="T1" s="3" t="s">
        <v>111</v>
      </c>
      <c r="U1" s="3" t="s">
        <v>112</v>
      </c>
      <c r="V1" s="3" t="s">
        <v>113</v>
      </c>
    </row>
    <row r="2" spans="1:22" ht="13.2" customHeight="1">
      <c r="A2" s="70" t="s">
        <v>93</v>
      </c>
      <c r="B2" s="71"/>
      <c r="C2" s="67">
        <f>CORREL(Ответы!D2:D53,Ответы!E2:E53)</f>
        <v>0.12026487440674744</v>
      </c>
      <c r="D2" s="67">
        <f>CORREL(Ответы!D2:D53,Ответы!F2:F53)</f>
        <v>0.12198392025343496</v>
      </c>
      <c r="E2" s="67">
        <f>CORREL(Ответы!D2:D53,Ответы!G2:G53)</f>
        <v>0.30918663649669986</v>
      </c>
      <c r="F2" s="67">
        <f>CORREL(Ответы!D2:D53,Ответы!H2:H53)</f>
        <v>0.35275297282760604</v>
      </c>
      <c r="G2" s="67">
        <f>CORREL(Ответы!D2:D53,Ответы!I2:I53)</f>
        <v>0.2048090690759071</v>
      </c>
      <c r="H2" s="67">
        <f>CORREL(Ответы!D2:D53,Ответы!J2:J53)</f>
        <v>0.11418683638851354</v>
      </c>
      <c r="I2" s="67">
        <f>CORREL(Ответы!D2:D53,Ответы!K2:K53)</f>
        <v>0.22794387235169464</v>
      </c>
      <c r="J2" s="67">
        <f>CORREL(Ответы!D2:D53,Ответы!L2:L53)</f>
        <v>0.11891864576846727</v>
      </c>
      <c r="K2" s="67">
        <f>CORREL(Ответы!D2:D53,Ответы!M2:M53)</f>
        <v>3.9084061367971358E-2</v>
      </c>
      <c r="L2" s="67">
        <f>CORREL(Ответы!D2:D53,Ответы!N2:N53)</f>
        <v>0.12660601525486143</v>
      </c>
      <c r="M2" s="67">
        <f>CORREL(Ответы!D2:D53,Ответы!O2:O53)</f>
        <v>4.0712468193384262E-2</v>
      </c>
      <c r="N2" s="67">
        <f>CORREL(Ответы!D2:D53,Ответы!P2:P53)</f>
        <v>0.16632619886008837</v>
      </c>
      <c r="O2" s="67">
        <f>CORREL(Ответы!D2:D53,Ответы!Q2:Q53)</f>
        <v>0.44189347284335334</v>
      </c>
      <c r="P2" s="67">
        <f>CORREL(Ответы!D2:D53,Ответы!R2:R53)</f>
        <v>0.21128201963649554</v>
      </c>
      <c r="Q2" s="67">
        <f>CORREL(Ответы!D2:D53,Ответы!S2:S53)</f>
        <v>2.3702695894777862E-2</v>
      </c>
      <c r="R2" s="67">
        <f>CORREL(Ответы!D2:D53,Ответы!T2:T53)</f>
        <v>2.7895341201943966E-2</v>
      </c>
      <c r="S2" s="67">
        <f>CORREL(Ответы!D2:D53,Ответы!U2:U53)</f>
        <v>0.1912527336863285</v>
      </c>
      <c r="T2" s="67">
        <f>CORREL(Ответы!D2:D53,Ответы!V2:V53)</f>
        <v>-9.4555042218982047E-2</v>
      </c>
      <c r="U2" s="67">
        <f>CORREL(Ответы!D2:D53,Ответы!W2:W53)</f>
        <v>0.13336996630138054</v>
      </c>
      <c r="V2" s="67">
        <f>CORREL(Ответы!D2:D53,Ответы!X2:X53)</f>
        <v>8.6615804439106152E-3</v>
      </c>
    </row>
    <row r="3" spans="1:22">
      <c r="A3" s="72"/>
      <c r="B3" s="73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1:22">
      <c r="A4" s="74"/>
      <c r="B4" s="75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</row>
    <row r="5" spans="1:22" ht="13.2" customHeight="1"/>
    <row r="9" spans="1:22">
      <c r="A9" s="63" t="s">
        <v>84</v>
      </c>
      <c r="B9" s="64" t="s">
        <v>126</v>
      </c>
      <c r="C9" s="66" t="s">
        <v>127</v>
      </c>
      <c r="D9" s="66"/>
      <c r="E9" s="66"/>
      <c r="F9" s="66"/>
    </row>
    <row r="10" spans="1:22" ht="13.2" customHeight="1">
      <c r="A10" s="63"/>
      <c r="B10" s="65"/>
      <c r="C10" s="66"/>
      <c r="D10" s="66"/>
      <c r="E10" s="66"/>
      <c r="F10" s="66"/>
    </row>
    <row r="11" spans="1:22">
      <c r="A11" s="63"/>
      <c r="B11" s="65"/>
      <c r="C11" s="66"/>
      <c r="D11" s="66"/>
      <c r="E11" s="66"/>
      <c r="F11" s="66"/>
    </row>
    <row r="12" spans="1:22">
      <c r="A12" s="12">
        <v>1</v>
      </c>
      <c r="B12" s="13" t="s">
        <v>106</v>
      </c>
      <c r="C12" s="59" t="s">
        <v>116</v>
      </c>
      <c r="D12" s="60"/>
      <c r="E12" s="60"/>
      <c r="F12" s="61"/>
    </row>
    <row r="13" spans="1:22">
      <c r="A13" s="12">
        <v>2</v>
      </c>
      <c r="B13" s="14" t="s">
        <v>94</v>
      </c>
      <c r="C13" s="59">
        <v>0.35275297300000003</v>
      </c>
      <c r="D13" s="60"/>
      <c r="E13" s="60"/>
      <c r="F13" s="61"/>
    </row>
    <row r="14" spans="1:22">
      <c r="A14" s="12">
        <v>3</v>
      </c>
      <c r="B14" s="14" t="s">
        <v>100</v>
      </c>
      <c r="C14" s="59">
        <v>0.30918663600000001</v>
      </c>
      <c r="D14" s="60"/>
      <c r="E14" s="60"/>
      <c r="F14" s="61"/>
    </row>
    <row r="15" spans="1:22">
      <c r="A15" s="15">
        <v>4</v>
      </c>
      <c r="B15" s="16" t="s">
        <v>97</v>
      </c>
      <c r="C15" s="62">
        <v>0.22794387199999999</v>
      </c>
      <c r="D15" s="54"/>
      <c r="E15" s="54"/>
      <c r="F15" s="55"/>
    </row>
    <row r="16" spans="1:22">
      <c r="A16" s="15">
        <v>5</v>
      </c>
      <c r="B16" s="16" t="s">
        <v>107</v>
      </c>
      <c r="C16" s="53">
        <v>0.21128201999999999</v>
      </c>
      <c r="D16" s="54"/>
      <c r="E16" s="54"/>
      <c r="F16" s="55"/>
    </row>
    <row r="17" spans="1:6">
      <c r="A17" s="15">
        <v>6</v>
      </c>
      <c r="B17" s="16" t="s">
        <v>95</v>
      </c>
      <c r="C17" s="50">
        <v>0.20480906900000001</v>
      </c>
      <c r="D17" s="51"/>
      <c r="E17" s="51"/>
      <c r="F17" s="52"/>
    </row>
    <row r="18" spans="1:6">
      <c r="A18" s="15">
        <v>7</v>
      </c>
      <c r="B18" s="16" t="s">
        <v>110</v>
      </c>
      <c r="C18" s="53">
        <v>0.19125273400000001</v>
      </c>
      <c r="D18" s="54"/>
      <c r="E18" s="54"/>
      <c r="F18" s="55"/>
    </row>
    <row r="19" spans="1:6">
      <c r="A19" s="15">
        <v>8</v>
      </c>
      <c r="B19" s="16" t="s">
        <v>105</v>
      </c>
      <c r="C19" s="50">
        <v>0.16632619900000001</v>
      </c>
      <c r="D19" s="51"/>
      <c r="E19" s="51"/>
      <c r="F19" s="52"/>
    </row>
    <row r="20" spans="1:6">
      <c r="A20" s="15">
        <v>9</v>
      </c>
      <c r="B20" s="16" t="s">
        <v>112</v>
      </c>
      <c r="C20" s="50">
        <v>0.13336996600000001</v>
      </c>
      <c r="D20" s="51"/>
      <c r="E20" s="51"/>
      <c r="F20" s="52"/>
    </row>
    <row r="21" spans="1:6">
      <c r="A21" s="15">
        <v>10</v>
      </c>
      <c r="B21" s="17" t="s">
        <v>103</v>
      </c>
      <c r="C21" s="53">
        <v>0.12660601499999999</v>
      </c>
      <c r="D21" s="54"/>
      <c r="E21" s="54"/>
      <c r="F21" s="55"/>
    </row>
    <row r="22" spans="1:6">
      <c r="A22" s="18">
        <v>11</v>
      </c>
      <c r="B22" s="19" t="s">
        <v>99</v>
      </c>
      <c r="C22" s="56">
        <v>0.12198392</v>
      </c>
      <c r="D22" s="57"/>
      <c r="E22" s="57"/>
      <c r="F22" s="58"/>
    </row>
    <row r="23" spans="1:6">
      <c r="A23" s="18">
        <v>12</v>
      </c>
      <c r="B23" s="2" t="s">
        <v>98</v>
      </c>
      <c r="C23" s="45">
        <v>0.12026487399999999</v>
      </c>
      <c r="D23" s="46"/>
      <c r="E23" s="46"/>
      <c r="F23" s="47"/>
    </row>
    <row r="24" spans="1:6">
      <c r="A24" s="18">
        <v>13</v>
      </c>
      <c r="B24" s="3" t="s">
        <v>101</v>
      </c>
      <c r="C24" s="44">
        <v>0.118918646</v>
      </c>
      <c r="D24" s="44"/>
      <c r="E24" s="44"/>
      <c r="F24" s="44"/>
    </row>
    <row r="25" spans="1:6">
      <c r="A25" s="18">
        <v>14</v>
      </c>
      <c r="B25" s="2" t="s">
        <v>96</v>
      </c>
      <c r="C25" s="49" t="s">
        <v>117</v>
      </c>
      <c r="D25" s="46"/>
      <c r="E25" s="46"/>
      <c r="F25" s="47"/>
    </row>
    <row r="26" spans="1:6">
      <c r="A26" s="18">
        <v>15</v>
      </c>
      <c r="B26" s="2" t="s">
        <v>102</v>
      </c>
      <c r="C26" s="45">
        <v>3.9084061000000003E-2</v>
      </c>
      <c r="D26" s="46"/>
      <c r="E26" s="46"/>
      <c r="F26" s="47"/>
    </row>
    <row r="27" spans="1:6">
      <c r="A27" s="18">
        <v>16</v>
      </c>
      <c r="B27" s="2" t="s">
        <v>104</v>
      </c>
      <c r="C27" s="45">
        <v>4.0712468000000002E-2</v>
      </c>
      <c r="D27" s="46"/>
      <c r="E27" s="46"/>
      <c r="F27" s="47"/>
    </row>
    <row r="28" spans="1:6">
      <c r="A28" s="18">
        <v>17</v>
      </c>
      <c r="B28" s="2" t="s">
        <v>109</v>
      </c>
      <c r="C28" s="45">
        <v>2.7895341000000001E-2</v>
      </c>
      <c r="D28" s="46"/>
      <c r="E28" s="46"/>
      <c r="F28" s="47"/>
    </row>
    <row r="29" spans="1:6">
      <c r="A29" s="18">
        <v>18</v>
      </c>
      <c r="B29" s="2" t="s">
        <v>108</v>
      </c>
      <c r="C29" s="45">
        <v>2.3702695999999999E-2</v>
      </c>
      <c r="D29" s="46"/>
      <c r="E29" s="46"/>
      <c r="F29" s="47"/>
    </row>
    <row r="30" spans="1:6">
      <c r="A30" s="18">
        <v>19</v>
      </c>
      <c r="B30" s="3" t="s">
        <v>113</v>
      </c>
      <c r="C30" s="45">
        <v>8.6615800000000003E-3</v>
      </c>
      <c r="D30" s="46"/>
      <c r="E30" s="46"/>
      <c r="F30" s="47"/>
    </row>
    <row r="31" spans="1:6">
      <c r="A31" s="18">
        <v>20</v>
      </c>
      <c r="B31" s="3" t="s">
        <v>115</v>
      </c>
      <c r="C31" s="48">
        <f>-0.094555042</f>
        <v>-9.4555042000000006E-2</v>
      </c>
      <c r="D31" s="48"/>
      <c r="E31" s="48"/>
      <c r="F31" s="48"/>
    </row>
  </sheetData>
  <mergeCells count="45">
    <mergeCell ref="V2:V4"/>
    <mergeCell ref="M2:M4"/>
    <mergeCell ref="N2:N4"/>
    <mergeCell ref="O2:O4"/>
    <mergeCell ref="P2:P4"/>
    <mergeCell ref="Q2:Q4"/>
    <mergeCell ref="R2:R4"/>
    <mergeCell ref="U2:U4"/>
    <mergeCell ref="L2:L4"/>
    <mergeCell ref="A2:B4"/>
    <mergeCell ref="S2:S4"/>
    <mergeCell ref="T2:T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C16:F16"/>
    <mergeCell ref="C17:F17"/>
    <mergeCell ref="C18:F18"/>
    <mergeCell ref="A9:A11"/>
    <mergeCell ref="B9:B11"/>
    <mergeCell ref="C9:F11"/>
    <mergeCell ref="C12:F12"/>
    <mergeCell ref="C13:F13"/>
    <mergeCell ref="A1:B1"/>
    <mergeCell ref="C24:F24"/>
    <mergeCell ref="C29:F29"/>
    <mergeCell ref="C30:F30"/>
    <mergeCell ref="C31:F31"/>
    <mergeCell ref="C23:F23"/>
    <mergeCell ref="C25:F25"/>
    <mergeCell ref="C26:F26"/>
    <mergeCell ref="C27:F27"/>
    <mergeCell ref="C28:F28"/>
    <mergeCell ref="C19:F19"/>
    <mergeCell ref="C20:F20"/>
    <mergeCell ref="C21:F21"/>
    <mergeCell ref="C22:F22"/>
    <mergeCell ref="C14:F14"/>
    <mergeCell ref="C15:F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F73" sqref="F73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98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4</v>
      </c>
      <c r="B3" s="27">
        <v>2</v>
      </c>
      <c r="C3" s="28">
        <f>A3*B3</f>
        <v>8</v>
      </c>
      <c r="D3" s="28">
        <f>A3*A3</f>
        <v>16</v>
      </c>
      <c r="E3" s="28">
        <f>B3*B3</f>
        <v>4</v>
      </c>
      <c r="L3" s="22"/>
    </row>
    <row r="4" spans="1:12">
      <c r="A4" s="27">
        <v>4</v>
      </c>
      <c r="B4" s="27">
        <v>2</v>
      </c>
      <c r="C4" s="28">
        <f t="shared" ref="C4:C52" si="0">A4*B4</f>
        <v>8</v>
      </c>
      <c r="D4" s="28">
        <f t="shared" ref="D4:E51" si="1">A4*A4</f>
        <v>16</v>
      </c>
      <c r="E4" s="28">
        <f t="shared" si="1"/>
        <v>4</v>
      </c>
      <c r="L4" s="22"/>
    </row>
    <row r="5" spans="1:12">
      <c r="A5" s="27">
        <v>3</v>
      </c>
      <c r="B5" s="27">
        <v>1</v>
      </c>
      <c r="C5" s="28">
        <f t="shared" si="0"/>
        <v>3</v>
      </c>
      <c r="D5" s="28">
        <f t="shared" si="1"/>
        <v>9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4</v>
      </c>
      <c r="B7" s="27">
        <v>2</v>
      </c>
      <c r="C7" s="28">
        <f t="shared" si="0"/>
        <v>8</v>
      </c>
      <c r="D7" s="28">
        <f t="shared" si="1"/>
        <v>16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4</v>
      </c>
      <c r="B9" s="27">
        <v>2</v>
      </c>
      <c r="C9" s="28">
        <f t="shared" si="0"/>
        <v>8</v>
      </c>
      <c r="D9" s="28">
        <f t="shared" si="1"/>
        <v>16</v>
      </c>
      <c r="E9" s="28">
        <f t="shared" si="1"/>
        <v>4</v>
      </c>
      <c r="L9" s="22"/>
    </row>
    <row r="10" spans="1:12">
      <c r="A10" s="27">
        <v>4</v>
      </c>
      <c r="B10" s="27">
        <v>2</v>
      </c>
      <c r="C10" s="28">
        <f t="shared" si="0"/>
        <v>8</v>
      </c>
      <c r="D10" s="28">
        <f t="shared" si="1"/>
        <v>16</v>
      </c>
      <c r="E10" s="28">
        <f t="shared" si="1"/>
        <v>4</v>
      </c>
      <c r="L10" s="22"/>
    </row>
    <row r="11" spans="1:12">
      <c r="A11" s="27">
        <v>3</v>
      </c>
      <c r="B11" s="27">
        <v>2</v>
      </c>
      <c r="C11" s="28">
        <f t="shared" si="0"/>
        <v>6</v>
      </c>
      <c r="D11" s="28">
        <f t="shared" si="1"/>
        <v>9</v>
      </c>
      <c r="E11" s="28">
        <f t="shared" si="1"/>
        <v>4</v>
      </c>
      <c r="L11" s="22"/>
    </row>
    <row r="12" spans="1:12">
      <c r="A12" s="27">
        <v>4</v>
      </c>
      <c r="B12" s="27">
        <v>1</v>
      </c>
      <c r="C12" s="28">
        <f t="shared" si="0"/>
        <v>4</v>
      </c>
      <c r="D12" s="28">
        <f t="shared" si="1"/>
        <v>16</v>
      </c>
      <c r="E12" s="28">
        <f t="shared" si="1"/>
        <v>1</v>
      </c>
      <c r="L12" s="22"/>
    </row>
    <row r="13" spans="1:12">
      <c r="A13" s="27">
        <v>4</v>
      </c>
      <c r="B13" s="27">
        <v>2</v>
      </c>
      <c r="C13" s="28">
        <f t="shared" si="0"/>
        <v>8</v>
      </c>
      <c r="D13" s="28">
        <f t="shared" si="1"/>
        <v>16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5</v>
      </c>
      <c r="B15" s="27">
        <v>3</v>
      </c>
      <c r="C15" s="28">
        <f t="shared" si="0"/>
        <v>15</v>
      </c>
      <c r="D15" s="28">
        <f t="shared" si="1"/>
        <v>25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5</v>
      </c>
      <c r="B17" s="27">
        <v>3</v>
      </c>
      <c r="C17" s="28">
        <f t="shared" si="0"/>
        <v>15</v>
      </c>
      <c r="D17" s="28">
        <f t="shared" si="1"/>
        <v>25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5</v>
      </c>
      <c r="B19" s="27">
        <v>2</v>
      </c>
      <c r="C19" s="28">
        <f t="shared" si="0"/>
        <v>10</v>
      </c>
      <c r="D19" s="28">
        <f t="shared" si="1"/>
        <v>25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3</v>
      </c>
      <c r="B21" s="27">
        <v>3</v>
      </c>
      <c r="C21" s="28">
        <f t="shared" si="0"/>
        <v>9</v>
      </c>
      <c r="D21" s="28">
        <f t="shared" si="1"/>
        <v>9</v>
      </c>
      <c r="E21" s="28">
        <f t="shared" si="1"/>
        <v>9</v>
      </c>
    </row>
    <row r="22" spans="1:5">
      <c r="A22" s="27">
        <v>3</v>
      </c>
      <c r="B22" s="27">
        <v>2</v>
      </c>
      <c r="C22" s="28">
        <f t="shared" si="0"/>
        <v>6</v>
      </c>
      <c r="D22" s="28">
        <f t="shared" si="1"/>
        <v>9</v>
      </c>
      <c r="E22" s="28">
        <f t="shared" si="1"/>
        <v>4</v>
      </c>
    </row>
    <row r="23" spans="1:5">
      <c r="A23" s="27">
        <v>3</v>
      </c>
      <c r="B23" s="27">
        <v>3</v>
      </c>
      <c r="C23" s="28">
        <f t="shared" si="0"/>
        <v>9</v>
      </c>
      <c r="D23" s="28">
        <f t="shared" si="1"/>
        <v>9</v>
      </c>
      <c r="E23" s="28">
        <f t="shared" si="1"/>
        <v>9</v>
      </c>
    </row>
    <row r="24" spans="1:5">
      <c r="A24" s="27">
        <v>2</v>
      </c>
      <c r="B24" s="27">
        <v>2</v>
      </c>
      <c r="C24" s="28">
        <f t="shared" si="0"/>
        <v>4</v>
      </c>
      <c r="D24" s="28">
        <f t="shared" si="1"/>
        <v>4</v>
      </c>
      <c r="E24" s="28">
        <f t="shared" si="1"/>
        <v>4</v>
      </c>
    </row>
    <row r="25" spans="1:5">
      <c r="A25" s="27">
        <v>2</v>
      </c>
      <c r="B25" s="27">
        <v>3</v>
      </c>
      <c r="C25" s="28">
        <f t="shared" si="0"/>
        <v>6</v>
      </c>
      <c r="D25" s="28">
        <f t="shared" si="1"/>
        <v>4</v>
      </c>
      <c r="E25" s="28">
        <f t="shared" si="1"/>
        <v>9</v>
      </c>
    </row>
    <row r="26" spans="1:5">
      <c r="A26" s="27">
        <v>2</v>
      </c>
      <c r="B26" s="27">
        <v>1</v>
      </c>
      <c r="C26" s="28">
        <f t="shared" si="0"/>
        <v>2</v>
      </c>
      <c r="D26" s="28">
        <f t="shared" si="1"/>
        <v>4</v>
      </c>
      <c r="E26" s="28">
        <f t="shared" si="1"/>
        <v>1</v>
      </c>
    </row>
    <row r="27" spans="1:5">
      <c r="A27" s="27">
        <v>2</v>
      </c>
      <c r="B27" s="27">
        <v>4</v>
      </c>
      <c r="C27" s="28">
        <f t="shared" si="0"/>
        <v>8</v>
      </c>
      <c r="D27" s="28">
        <f t="shared" si="1"/>
        <v>4</v>
      </c>
      <c r="E27" s="28">
        <f t="shared" si="1"/>
        <v>16</v>
      </c>
    </row>
    <row r="28" spans="1:5">
      <c r="A28" s="27">
        <v>3</v>
      </c>
      <c r="B28" s="27">
        <v>3</v>
      </c>
      <c r="C28" s="28">
        <f t="shared" si="0"/>
        <v>9</v>
      </c>
      <c r="D28" s="28">
        <f t="shared" si="1"/>
        <v>9</v>
      </c>
      <c r="E28" s="28">
        <f t="shared" si="1"/>
        <v>9</v>
      </c>
    </row>
    <row r="29" spans="1:5">
      <c r="A29" s="27">
        <v>2</v>
      </c>
      <c r="B29" s="27">
        <v>3</v>
      </c>
      <c r="C29" s="28">
        <f t="shared" si="0"/>
        <v>6</v>
      </c>
      <c r="D29" s="28">
        <f t="shared" si="1"/>
        <v>4</v>
      </c>
      <c r="E29" s="28">
        <f t="shared" si="1"/>
        <v>9</v>
      </c>
    </row>
    <row r="30" spans="1:5">
      <c r="A30" s="27">
        <v>5</v>
      </c>
      <c r="B30" s="27">
        <v>5</v>
      </c>
      <c r="C30" s="28">
        <f t="shared" si="0"/>
        <v>25</v>
      </c>
      <c r="D30" s="28">
        <f t="shared" si="1"/>
        <v>25</v>
      </c>
      <c r="E30" s="28">
        <f t="shared" si="1"/>
        <v>25</v>
      </c>
    </row>
    <row r="31" spans="1:5">
      <c r="A31" s="27">
        <v>3</v>
      </c>
      <c r="B31" s="27">
        <v>3</v>
      </c>
      <c r="C31" s="28">
        <f t="shared" si="0"/>
        <v>9</v>
      </c>
      <c r="D31" s="28">
        <f t="shared" si="1"/>
        <v>9</v>
      </c>
      <c r="E31" s="28">
        <f t="shared" si="1"/>
        <v>9</v>
      </c>
    </row>
    <row r="32" spans="1:5">
      <c r="A32" s="27">
        <v>5</v>
      </c>
      <c r="B32" s="27">
        <v>2</v>
      </c>
      <c r="C32" s="28">
        <f t="shared" si="0"/>
        <v>10</v>
      </c>
      <c r="D32" s="28">
        <f t="shared" si="1"/>
        <v>25</v>
      </c>
      <c r="E32" s="28">
        <f t="shared" si="1"/>
        <v>4</v>
      </c>
    </row>
    <row r="33" spans="1:18">
      <c r="A33" s="27">
        <v>3</v>
      </c>
      <c r="B33" s="27">
        <v>3</v>
      </c>
      <c r="C33" s="28">
        <f t="shared" si="0"/>
        <v>9</v>
      </c>
      <c r="D33" s="28">
        <f t="shared" si="1"/>
        <v>9</v>
      </c>
      <c r="E33" s="28">
        <f t="shared" si="1"/>
        <v>9</v>
      </c>
    </row>
    <row r="34" spans="1:18">
      <c r="A34" s="27">
        <v>5</v>
      </c>
      <c r="B34" s="27">
        <v>3</v>
      </c>
      <c r="C34" s="28">
        <f t="shared" si="0"/>
        <v>15</v>
      </c>
      <c r="D34" s="28">
        <f t="shared" si="1"/>
        <v>25</v>
      </c>
      <c r="E34" s="28">
        <f t="shared" si="1"/>
        <v>9</v>
      </c>
    </row>
    <row r="35" spans="1:18">
      <c r="A35" s="27">
        <v>3</v>
      </c>
      <c r="B35" s="27">
        <v>3</v>
      </c>
      <c r="C35" s="28">
        <f t="shared" si="0"/>
        <v>9</v>
      </c>
      <c r="D35" s="28">
        <f t="shared" si="1"/>
        <v>9</v>
      </c>
      <c r="E35" s="28">
        <f t="shared" si="1"/>
        <v>9</v>
      </c>
    </row>
    <row r="36" spans="1:18">
      <c r="A36" s="27">
        <v>5</v>
      </c>
      <c r="B36" s="27">
        <v>2</v>
      </c>
      <c r="C36" s="28">
        <f t="shared" si="0"/>
        <v>10</v>
      </c>
      <c r="D36" s="28">
        <f t="shared" si="1"/>
        <v>25</v>
      </c>
      <c r="E36" s="28">
        <f t="shared" si="1"/>
        <v>4</v>
      </c>
    </row>
    <row r="37" spans="1:18">
      <c r="A37" s="27">
        <v>5</v>
      </c>
      <c r="B37" s="27">
        <v>2</v>
      </c>
      <c r="C37" s="28">
        <f t="shared" si="0"/>
        <v>10</v>
      </c>
      <c r="D37" s="28">
        <f t="shared" si="1"/>
        <v>25</v>
      </c>
      <c r="E37" s="28">
        <f t="shared" si="1"/>
        <v>4</v>
      </c>
    </row>
    <row r="38" spans="1:18">
      <c r="A38" s="27">
        <v>3</v>
      </c>
      <c r="B38" s="27">
        <v>2</v>
      </c>
      <c r="C38" s="28">
        <f t="shared" si="0"/>
        <v>6</v>
      </c>
      <c r="D38" s="28">
        <f t="shared" si="1"/>
        <v>9</v>
      </c>
      <c r="E38" s="28">
        <f t="shared" si="1"/>
        <v>4</v>
      </c>
    </row>
    <row r="39" spans="1:18">
      <c r="A39" s="27">
        <v>5</v>
      </c>
      <c r="B39" s="27">
        <v>2</v>
      </c>
      <c r="C39" s="28">
        <f t="shared" si="0"/>
        <v>10</v>
      </c>
      <c r="D39" s="28">
        <f t="shared" si="1"/>
        <v>25</v>
      </c>
      <c r="E39" s="28">
        <f t="shared" si="1"/>
        <v>4</v>
      </c>
    </row>
    <row r="40" spans="1:18">
      <c r="A40" s="27">
        <v>3</v>
      </c>
      <c r="B40" s="27">
        <v>2</v>
      </c>
      <c r="C40" s="28">
        <f t="shared" si="0"/>
        <v>6</v>
      </c>
      <c r="D40" s="28">
        <f t="shared" si="1"/>
        <v>9</v>
      </c>
      <c r="E40" s="28">
        <f t="shared" si="1"/>
        <v>4</v>
      </c>
    </row>
    <row r="41" spans="1:18">
      <c r="A41" s="27">
        <v>5</v>
      </c>
      <c r="B41" s="27">
        <v>5</v>
      </c>
      <c r="C41" s="28">
        <f t="shared" si="0"/>
        <v>25</v>
      </c>
      <c r="D41" s="28">
        <f t="shared" si="1"/>
        <v>25</v>
      </c>
      <c r="E41" s="28">
        <f t="shared" si="1"/>
        <v>25</v>
      </c>
    </row>
    <row r="42" spans="1:18">
      <c r="A42" s="27">
        <v>4</v>
      </c>
      <c r="B42" s="27">
        <v>4</v>
      </c>
      <c r="C42" s="28">
        <f t="shared" si="0"/>
        <v>16</v>
      </c>
      <c r="D42" s="28">
        <f t="shared" si="1"/>
        <v>16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5</v>
      </c>
      <c r="B44" s="27">
        <v>3</v>
      </c>
      <c r="C44" s="28">
        <f t="shared" si="0"/>
        <v>15</v>
      </c>
      <c r="D44" s="28">
        <f t="shared" si="1"/>
        <v>25</v>
      </c>
      <c r="E44" s="28">
        <f t="shared" si="1"/>
        <v>9</v>
      </c>
      <c r="R44" s="29"/>
    </row>
    <row r="45" spans="1:18">
      <c r="A45" s="27">
        <v>1</v>
      </c>
      <c r="B45" s="27">
        <v>3</v>
      </c>
      <c r="C45" s="28">
        <f t="shared" si="0"/>
        <v>3</v>
      </c>
      <c r="D45" s="28">
        <f t="shared" si="1"/>
        <v>1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4</v>
      </c>
      <c r="B47" s="27">
        <v>2</v>
      </c>
      <c r="C47" s="28">
        <f t="shared" si="0"/>
        <v>8</v>
      </c>
      <c r="D47" s="28">
        <f t="shared" si="1"/>
        <v>16</v>
      </c>
      <c r="E47" s="28">
        <f t="shared" si="1"/>
        <v>4</v>
      </c>
    </row>
    <row r="48" spans="1:18">
      <c r="A48" s="27">
        <v>1</v>
      </c>
      <c r="B48" s="27">
        <v>3</v>
      </c>
      <c r="C48" s="28">
        <f t="shared" si="0"/>
        <v>3</v>
      </c>
      <c r="D48" s="28">
        <f t="shared" si="1"/>
        <v>1</v>
      </c>
      <c r="E48" s="28">
        <f t="shared" si="1"/>
        <v>9</v>
      </c>
    </row>
    <row r="49" spans="1:18">
      <c r="A49" s="27">
        <v>5</v>
      </c>
      <c r="B49" s="27">
        <v>3</v>
      </c>
      <c r="C49" s="28">
        <f t="shared" si="0"/>
        <v>15</v>
      </c>
      <c r="D49" s="28">
        <f t="shared" si="1"/>
        <v>25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5</v>
      </c>
      <c r="B51" s="27">
        <v>3</v>
      </c>
      <c r="C51" s="28">
        <f t="shared" si="0"/>
        <v>15</v>
      </c>
      <c r="D51" s="28">
        <f t="shared" si="1"/>
        <v>25</v>
      </c>
      <c r="E51" s="28">
        <f>B51*B51</f>
        <v>9</v>
      </c>
    </row>
    <row r="52" spans="1:18">
      <c r="A52" s="27">
        <v>5</v>
      </c>
      <c r="B52" s="27">
        <v>4</v>
      </c>
      <c r="C52" s="28">
        <f t="shared" si="0"/>
        <v>20</v>
      </c>
      <c r="D52" s="28">
        <f t="shared" ref="D52" si="2">A52*A52</f>
        <v>25</v>
      </c>
      <c r="E52" s="28">
        <f>B52*B52</f>
        <v>16</v>
      </c>
    </row>
    <row r="53" spans="1:18">
      <c r="A53" s="27">
        <v>5</v>
      </c>
      <c r="B53" s="27">
        <v>3</v>
      </c>
      <c r="C53" s="28">
        <f t="shared" ref="C53:C54" si="3">A53*B53</f>
        <v>15</v>
      </c>
      <c r="D53" s="28">
        <f t="shared" ref="D53:D54" si="4">A53*A53</f>
        <v>25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3"/>
        <v>8</v>
      </c>
      <c r="D54" s="28">
        <f t="shared" si="4"/>
        <v>16</v>
      </c>
      <c r="E54" s="28">
        <f>B54*B54</f>
        <v>4</v>
      </c>
    </row>
    <row r="55" spans="1:18">
      <c r="A55" s="78">
        <f>SUM(A3:A54)</f>
        <v>195</v>
      </c>
      <c r="B55" s="78">
        <f>SUM(B3:B54)</f>
        <v>136</v>
      </c>
      <c r="C55" s="78">
        <f>SUM(C3:C54)</f>
        <v>516</v>
      </c>
      <c r="D55" s="78">
        <f>SUM(D3:D54)</f>
        <v>793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3.75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0.12026487440674731</v>
      </c>
      <c r="J67" s="31"/>
      <c r="K67" s="31"/>
      <c r="L67" s="34">
        <f>CORREL(Ответы!D2:D53,Ответы!E2:E53)</f>
        <v>0.12026487440674744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9.7165991902834009E-2</v>
      </c>
      <c r="H77" s="31"/>
      <c r="I77" s="31"/>
      <c r="J77" s="77"/>
      <c r="K77" s="77"/>
      <c r="L77" s="77"/>
      <c r="M77" s="33">
        <f>I62-G77*E62</f>
        <v>2.2510121457489878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60:B60"/>
    <mergeCell ref="C61:D63"/>
    <mergeCell ref="G61:H63"/>
    <mergeCell ref="A62:B62"/>
    <mergeCell ref="A55:A56"/>
    <mergeCell ref="B55:B56"/>
    <mergeCell ref="C55:C56"/>
    <mergeCell ref="D55:D56"/>
    <mergeCell ref="E55:E56"/>
    <mergeCell ref="S68:T68"/>
    <mergeCell ref="A72:B72"/>
    <mergeCell ref="C72:D72"/>
    <mergeCell ref="C75:F79"/>
    <mergeCell ref="J76:L78"/>
    <mergeCell ref="C65:H69"/>
    <mergeCell ref="A67:B67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H25" sqref="H25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99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5</v>
      </c>
      <c r="B3" s="27">
        <v>2</v>
      </c>
      <c r="C3" s="28">
        <f>A3*B3</f>
        <v>10</v>
      </c>
      <c r="D3" s="28">
        <f>A3*A3</f>
        <v>25</v>
      </c>
      <c r="E3" s="28">
        <f>B3*B3</f>
        <v>4</v>
      </c>
      <c r="L3" s="22"/>
    </row>
    <row r="4" spans="1:12">
      <c r="A4" s="27">
        <v>5</v>
      </c>
      <c r="B4" s="27">
        <v>2</v>
      </c>
      <c r="C4" s="28">
        <f t="shared" ref="C4:C54" si="0">A4*B4</f>
        <v>10</v>
      </c>
      <c r="D4" s="28">
        <f t="shared" ref="D4:E51" si="1">A4*A4</f>
        <v>25</v>
      </c>
      <c r="E4" s="28">
        <f t="shared" si="1"/>
        <v>4</v>
      </c>
      <c r="L4" s="22"/>
    </row>
    <row r="5" spans="1:12">
      <c r="A5" s="27">
        <v>5</v>
      </c>
      <c r="B5" s="27">
        <v>1</v>
      </c>
      <c r="C5" s="28">
        <f t="shared" si="0"/>
        <v>5</v>
      </c>
      <c r="D5" s="28">
        <f t="shared" si="1"/>
        <v>25</v>
      </c>
      <c r="E5" s="28">
        <f t="shared" si="1"/>
        <v>1</v>
      </c>
      <c r="L5" s="22"/>
    </row>
    <row r="6" spans="1:12">
      <c r="A6" s="27">
        <v>5</v>
      </c>
      <c r="B6" s="27">
        <v>2</v>
      </c>
      <c r="C6" s="28">
        <f t="shared" si="0"/>
        <v>10</v>
      </c>
      <c r="D6" s="28">
        <f t="shared" si="1"/>
        <v>25</v>
      </c>
      <c r="E6" s="28">
        <f t="shared" si="1"/>
        <v>4</v>
      </c>
      <c r="L6" s="22"/>
    </row>
    <row r="7" spans="1:12">
      <c r="A7" s="27">
        <v>5</v>
      </c>
      <c r="B7" s="27">
        <v>2</v>
      </c>
      <c r="C7" s="28">
        <f t="shared" si="0"/>
        <v>10</v>
      </c>
      <c r="D7" s="28">
        <f t="shared" si="1"/>
        <v>25</v>
      </c>
      <c r="E7" s="28">
        <f t="shared" si="1"/>
        <v>4</v>
      </c>
      <c r="L7" s="22"/>
    </row>
    <row r="8" spans="1:12">
      <c r="A8" s="27">
        <v>5</v>
      </c>
      <c r="B8" s="27">
        <v>3</v>
      </c>
      <c r="C8" s="28">
        <f t="shared" si="0"/>
        <v>15</v>
      </c>
      <c r="D8" s="28">
        <f t="shared" si="1"/>
        <v>25</v>
      </c>
      <c r="E8" s="28">
        <f t="shared" si="1"/>
        <v>9</v>
      </c>
      <c r="L8" s="22"/>
    </row>
    <row r="9" spans="1:12">
      <c r="A9" s="27">
        <v>4</v>
      </c>
      <c r="B9" s="27">
        <v>2</v>
      </c>
      <c r="C9" s="28">
        <f t="shared" si="0"/>
        <v>8</v>
      </c>
      <c r="D9" s="28">
        <f t="shared" si="1"/>
        <v>16</v>
      </c>
      <c r="E9" s="28">
        <f t="shared" si="1"/>
        <v>4</v>
      </c>
      <c r="L9" s="22"/>
    </row>
    <row r="10" spans="1:12">
      <c r="A10" s="27">
        <v>3</v>
      </c>
      <c r="B10" s="27">
        <v>2</v>
      </c>
      <c r="C10" s="28">
        <f t="shared" si="0"/>
        <v>6</v>
      </c>
      <c r="D10" s="28">
        <f t="shared" si="1"/>
        <v>9</v>
      </c>
      <c r="E10" s="28">
        <f t="shared" si="1"/>
        <v>4</v>
      </c>
      <c r="L10" s="22"/>
    </row>
    <row r="11" spans="1:12">
      <c r="A11" s="27">
        <v>3</v>
      </c>
      <c r="B11" s="27">
        <v>2</v>
      </c>
      <c r="C11" s="28">
        <f t="shared" si="0"/>
        <v>6</v>
      </c>
      <c r="D11" s="28">
        <f t="shared" si="1"/>
        <v>9</v>
      </c>
      <c r="E11" s="28">
        <f t="shared" si="1"/>
        <v>4</v>
      </c>
      <c r="L11" s="22"/>
    </row>
    <row r="12" spans="1:12">
      <c r="A12" s="27">
        <v>5</v>
      </c>
      <c r="B12" s="27">
        <v>1</v>
      </c>
      <c r="C12" s="28">
        <f t="shared" si="0"/>
        <v>5</v>
      </c>
      <c r="D12" s="28">
        <f t="shared" si="1"/>
        <v>25</v>
      </c>
      <c r="E12" s="28">
        <f t="shared" si="1"/>
        <v>1</v>
      </c>
      <c r="L12" s="22"/>
    </row>
    <row r="13" spans="1:12">
      <c r="A13" s="27">
        <v>4</v>
      </c>
      <c r="B13" s="27">
        <v>2</v>
      </c>
      <c r="C13" s="28">
        <f t="shared" si="0"/>
        <v>8</v>
      </c>
      <c r="D13" s="28">
        <f t="shared" si="1"/>
        <v>16</v>
      </c>
      <c r="E13" s="28">
        <f t="shared" si="1"/>
        <v>4</v>
      </c>
      <c r="L13" s="22"/>
    </row>
    <row r="14" spans="1:12">
      <c r="A14" s="27">
        <v>5</v>
      </c>
      <c r="B14" s="27">
        <v>3</v>
      </c>
      <c r="C14" s="28">
        <f t="shared" si="0"/>
        <v>15</v>
      </c>
      <c r="D14" s="28">
        <f t="shared" si="1"/>
        <v>25</v>
      </c>
      <c r="E14" s="28">
        <f t="shared" si="1"/>
        <v>9</v>
      </c>
      <c r="L14" s="22"/>
    </row>
    <row r="15" spans="1:12">
      <c r="A15" s="27">
        <v>5</v>
      </c>
      <c r="B15" s="27">
        <v>3</v>
      </c>
      <c r="C15" s="28">
        <f t="shared" si="0"/>
        <v>15</v>
      </c>
      <c r="D15" s="28">
        <f t="shared" si="1"/>
        <v>25</v>
      </c>
      <c r="E15" s="28">
        <f t="shared" si="1"/>
        <v>9</v>
      </c>
      <c r="L15" s="22"/>
    </row>
    <row r="16" spans="1:12">
      <c r="A16" s="27">
        <v>5</v>
      </c>
      <c r="B16" s="27">
        <v>3</v>
      </c>
      <c r="C16" s="28">
        <f t="shared" si="0"/>
        <v>15</v>
      </c>
      <c r="D16" s="28">
        <f t="shared" si="1"/>
        <v>25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2</v>
      </c>
      <c r="B19" s="27">
        <v>2</v>
      </c>
      <c r="C19" s="28">
        <f t="shared" si="0"/>
        <v>4</v>
      </c>
      <c r="D19" s="28">
        <f t="shared" si="1"/>
        <v>4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5</v>
      </c>
      <c r="B25" s="27">
        <v>3</v>
      </c>
      <c r="C25" s="28">
        <f t="shared" si="0"/>
        <v>15</v>
      </c>
      <c r="D25" s="28">
        <f t="shared" si="1"/>
        <v>25</v>
      </c>
      <c r="E25" s="28">
        <f t="shared" si="1"/>
        <v>9</v>
      </c>
    </row>
    <row r="26" spans="1:5">
      <c r="A26" s="27">
        <v>4</v>
      </c>
      <c r="B26" s="27">
        <v>1</v>
      </c>
      <c r="C26" s="28">
        <f t="shared" si="0"/>
        <v>4</v>
      </c>
      <c r="D26" s="28">
        <f t="shared" si="1"/>
        <v>16</v>
      </c>
      <c r="E26" s="28">
        <f t="shared" si="1"/>
        <v>1</v>
      </c>
    </row>
    <row r="27" spans="1:5">
      <c r="A27" s="27">
        <v>5</v>
      </c>
      <c r="B27" s="27">
        <v>4</v>
      </c>
      <c r="C27" s="28">
        <f t="shared" si="0"/>
        <v>20</v>
      </c>
      <c r="D27" s="28">
        <f t="shared" si="1"/>
        <v>25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5</v>
      </c>
      <c r="B29" s="27">
        <v>3</v>
      </c>
      <c r="C29" s="28">
        <f t="shared" si="0"/>
        <v>15</v>
      </c>
      <c r="D29" s="28">
        <f t="shared" si="1"/>
        <v>25</v>
      </c>
      <c r="E29" s="28">
        <f t="shared" si="1"/>
        <v>9</v>
      </c>
    </row>
    <row r="30" spans="1:5">
      <c r="A30" s="27">
        <v>5</v>
      </c>
      <c r="B30" s="27">
        <v>5</v>
      </c>
      <c r="C30" s="28">
        <f t="shared" si="0"/>
        <v>25</v>
      </c>
      <c r="D30" s="28">
        <f t="shared" si="1"/>
        <v>25</v>
      </c>
      <c r="E30" s="28">
        <f t="shared" si="1"/>
        <v>25</v>
      </c>
    </row>
    <row r="31" spans="1:5">
      <c r="A31" s="27">
        <v>3</v>
      </c>
      <c r="B31" s="27">
        <v>3</v>
      </c>
      <c r="C31" s="28">
        <f t="shared" si="0"/>
        <v>9</v>
      </c>
      <c r="D31" s="28">
        <f t="shared" si="1"/>
        <v>9</v>
      </c>
      <c r="E31" s="28">
        <f t="shared" si="1"/>
        <v>9</v>
      </c>
    </row>
    <row r="32" spans="1:5">
      <c r="A32" s="27">
        <v>4</v>
      </c>
      <c r="B32" s="27">
        <v>2</v>
      </c>
      <c r="C32" s="28">
        <f t="shared" si="0"/>
        <v>8</v>
      </c>
      <c r="D32" s="28">
        <f t="shared" si="1"/>
        <v>16</v>
      </c>
      <c r="E32" s="28">
        <f t="shared" si="1"/>
        <v>4</v>
      </c>
    </row>
    <row r="33" spans="1:18">
      <c r="A33" s="27">
        <v>5</v>
      </c>
      <c r="B33" s="27">
        <v>3</v>
      </c>
      <c r="C33" s="28">
        <f t="shared" si="0"/>
        <v>15</v>
      </c>
      <c r="D33" s="28">
        <f t="shared" si="1"/>
        <v>25</v>
      </c>
      <c r="E33" s="28">
        <f t="shared" si="1"/>
        <v>9</v>
      </c>
    </row>
    <row r="34" spans="1:18">
      <c r="A34" s="27">
        <v>5</v>
      </c>
      <c r="B34" s="27">
        <v>3</v>
      </c>
      <c r="C34" s="28">
        <f t="shared" si="0"/>
        <v>15</v>
      </c>
      <c r="D34" s="28">
        <f t="shared" si="1"/>
        <v>25</v>
      </c>
      <c r="E34" s="28">
        <f t="shared" si="1"/>
        <v>9</v>
      </c>
    </row>
    <row r="35" spans="1:18">
      <c r="A35" s="27">
        <v>3</v>
      </c>
      <c r="B35" s="27">
        <v>3</v>
      </c>
      <c r="C35" s="28">
        <f t="shared" si="0"/>
        <v>9</v>
      </c>
      <c r="D35" s="28">
        <f t="shared" si="1"/>
        <v>9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3</v>
      </c>
      <c r="B40" s="27">
        <v>2</v>
      </c>
      <c r="C40" s="28">
        <f t="shared" si="0"/>
        <v>6</v>
      </c>
      <c r="D40" s="28">
        <f t="shared" si="1"/>
        <v>9</v>
      </c>
      <c r="E40" s="28">
        <f t="shared" si="1"/>
        <v>4</v>
      </c>
    </row>
    <row r="41" spans="1:18">
      <c r="A41" s="27">
        <v>5</v>
      </c>
      <c r="B41" s="27">
        <v>5</v>
      </c>
      <c r="C41" s="28">
        <f t="shared" si="0"/>
        <v>25</v>
      </c>
      <c r="D41" s="28">
        <f t="shared" si="1"/>
        <v>25</v>
      </c>
      <c r="E41" s="28">
        <f t="shared" si="1"/>
        <v>25</v>
      </c>
    </row>
    <row r="42" spans="1:18">
      <c r="A42" s="27">
        <v>5</v>
      </c>
      <c r="B42" s="27">
        <v>4</v>
      </c>
      <c r="C42" s="28">
        <f t="shared" si="0"/>
        <v>20</v>
      </c>
      <c r="D42" s="28">
        <f t="shared" si="1"/>
        <v>25</v>
      </c>
      <c r="E42" s="28">
        <f t="shared" si="1"/>
        <v>16</v>
      </c>
    </row>
    <row r="43" spans="1:18">
      <c r="A43" s="27">
        <v>3</v>
      </c>
      <c r="B43" s="27">
        <v>3</v>
      </c>
      <c r="C43" s="28">
        <f t="shared" si="0"/>
        <v>9</v>
      </c>
      <c r="D43" s="28">
        <f t="shared" si="1"/>
        <v>9</v>
      </c>
      <c r="E43" s="28">
        <f t="shared" si="1"/>
        <v>9</v>
      </c>
    </row>
    <row r="44" spans="1:18">
      <c r="A44" s="27">
        <v>3</v>
      </c>
      <c r="B44" s="27">
        <v>3</v>
      </c>
      <c r="C44" s="28">
        <f t="shared" si="0"/>
        <v>9</v>
      </c>
      <c r="D44" s="28">
        <f t="shared" si="1"/>
        <v>9</v>
      </c>
      <c r="E44" s="28">
        <f t="shared" si="1"/>
        <v>9</v>
      </c>
      <c r="R44" s="29"/>
    </row>
    <row r="45" spans="1:18">
      <c r="A45" s="27">
        <v>3</v>
      </c>
      <c r="B45" s="27">
        <v>3</v>
      </c>
      <c r="C45" s="28">
        <f t="shared" si="0"/>
        <v>9</v>
      </c>
      <c r="D45" s="28">
        <f t="shared" si="1"/>
        <v>9</v>
      </c>
      <c r="E45" s="28">
        <f t="shared" si="1"/>
        <v>9</v>
      </c>
    </row>
    <row r="46" spans="1:18">
      <c r="A46" s="27">
        <v>3</v>
      </c>
      <c r="B46" s="27">
        <v>3</v>
      </c>
      <c r="C46" s="28">
        <f t="shared" si="0"/>
        <v>9</v>
      </c>
      <c r="D46" s="28">
        <f t="shared" si="1"/>
        <v>9</v>
      </c>
      <c r="E46" s="28">
        <f t="shared" si="1"/>
        <v>9</v>
      </c>
    </row>
    <row r="47" spans="1:18">
      <c r="A47" s="27">
        <v>3</v>
      </c>
      <c r="B47" s="27">
        <v>2</v>
      </c>
      <c r="C47" s="28">
        <f t="shared" si="0"/>
        <v>6</v>
      </c>
      <c r="D47" s="28">
        <f t="shared" si="1"/>
        <v>9</v>
      </c>
      <c r="E47" s="28">
        <f t="shared" si="1"/>
        <v>4</v>
      </c>
    </row>
    <row r="48" spans="1:18">
      <c r="A48" s="27">
        <v>3</v>
      </c>
      <c r="B48" s="27">
        <v>3</v>
      </c>
      <c r="C48" s="28">
        <f t="shared" si="0"/>
        <v>9</v>
      </c>
      <c r="D48" s="28">
        <f t="shared" si="1"/>
        <v>9</v>
      </c>
      <c r="E48" s="28">
        <f t="shared" si="1"/>
        <v>9</v>
      </c>
    </row>
    <row r="49" spans="1:18">
      <c r="A49" s="27">
        <v>3</v>
      </c>
      <c r="B49" s="27">
        <v>3</v>
      </c>
      <c r="C49" s="28">
        <f t="shared" si="0"/>
        <v>9</v>
      </c>
      <c r="D49" s="28">
        <f t="shared" si="1"/>
        <v>9</v>
      </c>
      <c r="E49" s="28">
        <f t="shared" si="1"/>
        <v>9</v>
      </c>
    </row>
    <row r="50" spans="1:18">
      <c r="A50" s="27">
        <v>5</v>
      </c>
      <c r="B50" s="27">
        <v>4</v>
      </c>
      <c r="C50" s="28">
        <f t="shared" si="0"/>
        <v>20</v>
      </c>
      <c r="D50" s="28">
        <f t="shared" si="1"/>
        <v>25</v>
      </c>
      <c r="E50" s="28">
        <f t="shared" si="1"/>
        <v>16</v>
      </c>
    </row>
    <row r="51" spans="1:18">
      <c r="A51" s="27">
        <v>3</v>
      </c>
      <c r="B51" s="27">
        <v>3</v>
      </c>
      <c r="C51" s="28">
        <f t="shared" si="0"/>
        <v>9</v>
      </c>
      <c r="D51" s="28">
        <f t="shared" si="1"/>
        <v>9</v>
      </c>
      <c r="E51" s="28">
        <f>B51*B51</f>
        <v>9</v>
      </c>
    </row>
    <row r="52" spans="1:18">
      <c r="A52" s="27">
        <v>3</v>
      </c>
      <c r="B52" s="27">
        <v>4</v>
      </c>
      <c r="C52" s="28">
        <f t="shared" si="0"/>
        <v>12</v>
      </c>
      <c r="D52" s="28">
        <f t="shared" ref="D52:D54" si="2">A52*A52</f>
        <v>9</v>
      </c>
      <c r="E52" s="28">
        <f>B52*B52</f>
        <v>16</v>
      </c>
    </row>
    <row r="53" spans="1:18">
      <c r="A53" s="27">
        <v>3</v>
      </c>
      <c r="B53" s="27">
        <v>3</v>
      </c>
      <c r="C53" s="28">
        <f t="shared" si="0"/>
        <v>9</v>
      </c>
      <c r="D53" s="28">
        <f t="shared" si="2"/>
        <v>9</v>
      </c>
      <c r="E53" s="28">
        <f>B53*B53</f>
        <v>9</v>
      </c>
    </row>
    <row r="54" spans="1:18">
      <c r="A54" s="27">
        <v>4</v>
      </c>
      <c r="B54" s="27">
        <v>2</v>
      </c>
      <c r="C54" s="28">
        <f t="shared" si="0"/>
        <v>8</v>
      </c>
      <c r="D54" s="28">
        <f t="shared" si="2"/>
        <v>16</v>
      </c>
      <c r="E54" s="28">
        <f>B54*B54</f>
        <v>4</v>
      </c>
    </row>
    <row r="55" spans="1:18">
      <c r="A55" s="78">
        <f>SUM(A3:A54)</f>
        <v>210</v>
      </c>
      <c r="B55" s="78">
        <f>SUM(B3:B54)</f>
        <v>136</v>
      </c>
      <c r="C55" s="78">
        <f>SUM(C3:C54)</f>
        <v>554</v>
      </c>
      <c r="D55" s="78">
        <f>SUM(D3:D54)</f>
        <v>886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4.0384615384615383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0.12198392025343366</v>
      </c>
      <c r="J67" s="31"/>
      <c r="K67" s="31"/>
      <c r="L67" s="34">
        <f>CORREL(A3:A54,B3:B54)</f>
        <v>0.12198392025343496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0.12576064908721976</v>
      </c>
      <c r="H77" s="31"/>
      <c r="I77" s="31"/>
      <c r="J77" s="77"/>
      <c r="K77" s="77"/>
      <c r="L77" s="77"/>
      <c r="M77" s="33">
        <f>I62-G77*E62</f>
        <v>2.1075050709939203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100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4</v>
      </c>
      <c r="B3" s="27">
        <v>2</v>
      </c>
      <c r="C3" s="28">
        <f>A3*B3</f>
        <v>8</v>
      </c>
      <c r="D3" s="28">
        <f>A3*A3</f>
        <v>16</v>
      </c>
      <c r="E3" s="28">
        <f>B3*B3</f>
        <v>4</v>
      </c>
      <c r="L3" s="22"/>
    </row>
    <row r="4" spans="1:12">
      <c r="A4" s="27">
        <v>3</v>
      </c>
      <c r="B4" s="27">
        <v>2</v>
      </c>
      <c r="C4" s="28">
        <f t="shared" ref="C4:C54" si="0">A4*B4</f>
        <v>6</v>
      </c>
      <c r="D4" s="28">
        <f t="shared" ref="D4:E51" si="1">A4*A4</f>
        <v>9</v>
      </c>
      <c r="E4" s="28">
        <f t="shared" si="1"/>
        <v>4</v>
      </c>
      <c r="L4" s="22"/>
    </row>
    <row r="5" spans="1:12">
      <c r="A5" s="27">
        <v>2</v>
      </c>
      <c r="B5" s="27">
        <v>1</v>
      </c>
      <c r="C5" s="28">
        <f t="shared" si="0"/>
        <v>2</v>
      </c>
      <c r="D5" s="28">
        <f t="shared" si="1"/>
        <v>4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1</v>
      </c>
      <c r="B7" s="27">
        <v>2</v>
      </c>
      <c r="C7" s="28">
        <f t="shared" si="0"/>
        <v>2</v>
      </c>
      <c r="D7" s="28">
        <f t="shared" si="1"/>
        <v>1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5</v>
      </c>
      <c r="B9" s="27">
        <v>2</v>
      </c>
      <c r="C9" s="28">
        <f t="shared" si="0"/>
        <v>10</v>
      </c>
      <c r="D9" s="28">
        <f t="shared" si="1"/>
        <v>25</v>
      </c>
      <c r="E9" s="28">
        <f t="shared" si="1"/>
        <v>4</v>
      </c>
      <c r="L9" s="22"/>
    </row>
    <row r="10" spans="1:12">
      <c r="A10" s="27">
        <v>4</v>
      </c>
      <c r="B10" s="27">
        <v>2</v>
      </c>
      <c r="C10" s="28">
        <f t="shared" si="0"/>
        <v>8</v>
      </c>
      <c r="D10" s="28">
        <f t="shared" si="1"/>
        <v>16</v>
      </c>
      <c r="E10" s="28">
        <f t="shared" si="1"/>
        <v>4</v>
      </c>
      <c r="L10" s="22"/>
    </row>
    <row r="11" spans="1:12">
      <c r="A11" s="27">
        <v>2</v>
      </c>
      <c r="B11" s="27">
        <v>2</v>
      </c>
      <c r="C11" s="28">
        <f t="shared" si="0"/>
        <v>4</v>
      </c>
      <c r="D11" s="28">
        <f t="shared" si="1"/>
        <v>4</v>
      </c>
      <c r="E11" s="28">
        <f t="shared" si="1"/>
        <v>4</v>
      </c>
      <c r="L11" s="22"/>
    </row>
    <row r="12" spans="1:12">
      <c r="A12" s="27">
        <v>1</v>
      </c>
      <c r="B12" s="27">
        <v>1</v>
      </c>
      <c r="C12" s="28">
        <f t="shared" si="0"/>
        <v>1</v>
      </c>
      <c r="D12" s="28">
        <f t="shared" si="1"/>
        <v>1</v>
      </c>
      <c r="E12" s="28">
        <f t="shared" si="1"/>
        <v>1</v>
      </c>
      <c r="L12" s="22"/>
    </row>
    <row r="13" spans="1:12">
      <c r="A13" s="27">
        <v>3</v>
      </c>
      <c r="B13" s="27">
        <v>2</v>
      </c>
      <c r="C13" s="28">
        <f t="shared" si="0"/>
        <v>6</v>
      </c>
      <c r="D13" s="28">
        <f t="shared" si="1"/>
        <v>9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3</v>
      </c>
      <c r="B16" s="27">
        <v>3</v>
      </c>
      <c r="C16" s="28">
        <f t="shared" si="0"/>
        <v>9</v>
      </c>
      <c r="D16" s="28">
        <f t="shared" si="1"/>
        <v>9</v>
      </c>
      <c r="E16" s="28">
        <f t="shared" si="1"/>
        <v>9</v>
      </c>
      <c r="L16" s="22"/>
    </row>
    <row r="17" spans="1:5">
      <c r="A17" s="27">
        <v>4</v>
      </c>
      <c r="B17" s="27">
        <v>3</v>
      </c>
      <c r="C17" s="28">
        <f t="shared" si="0"/>
        <v>12</v>
      </c>
      <c r="D17" s="28">
        <f t="shared" si="1"/>
        <v>16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4</v>
      </c>
      <c r="B19" s="27">
        <v>2</v>
      </c>
      <c r="C19" s="28">
        <f t="shared" si="0"/>
        <v>8</v>
      </c>
      <c r="D19" s="28">
        <f t="shared" si="1"/>
        <v>16</v>
      </c>
      <c r="E19" s="28">
        <f t="shared" si="1"/>
        <v>4</v>
      </c>
    </row>
    <row r="20" spans="1:5">
      <c r="A20" s="27">
        <v>3</v>
      </c>
      <c r="B20" s="27">
        <v>1</v>
      </c>
      <c r="C20" s="28">
        <f t="shared" si="0"/>
        <v>3</v>
      </c>
      <c r="D20" s="28">
        <f t="shared" si="1"/>
        <v>9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3</v>
      </c>
      <c r="B22" s="27">
        <v>2</v>
      </c>
      <c r="C22" s="28">
        <f t="shared" si="0"/>
        <v>6</v>
      </c>
      <c r="D22" s="28">
        <f t="shared" si="1"/>
        <v>9</v>
      </c>
      <c r="E22" s="28">
        <f t="shared" si="1"/>
        <v>4</v>
      </c>
    </row>
    <row r="23" spans="1:5">
      <c r="A23" s="27">
        <v>2</v>
      </c>
      <c r="B23" s="27">
        <v>3</v>
      </c>
      <c r="C23" s="28">
        <f t="shared" si="0"/>
        <v>6</v>
      </c>
      <c r="D23" s="28">
        <f t="shared" si="1"/>
        <v>4</v>
      </c>
      <c r="E23" s="28">
        <f t="shared" si="1"/>
        <v>9</v>
      </c>
    </row>
    <row r="24" spans="1:5">
      <c r="A24" s="27">
        <v>4</v>
      </c>
      <c r="B24" s="27">
        <v>2</v>
      </c>
      <c r="C24" s="28">
        <f t="shared" si="0"/>
        <v>8</v>
      </c>
      <c r="D24" s="28">
        <f t="shared" si="1"/>
        <v>16</v>
      </c>
      <c r="E24" s="28">
        <f t="shared" si="1"/>
        <v>4</v>
      </c>
    </row>
    <row r="25" spans="1:5">
      <c r="A25" s="27">
        <v>4</v>
      </c>
      <c r="B25" s="27">
        <v>3</v>
      </c>
      <c r="C25" s="28">
        <f t="shared" si="0"/>
        <v>12</v>
      </c>
      <c r="D25" s="28">
        <f t="shared" si="1"/>
        <v>16</v>
      </c>
      <c r="E25" s="28">
        <f t="shared" si="1"/>
        <v>9</v>
      </c>
    </row>
    <row r="26" spans="1:5">
      <c r="A26" s="27">
        <v>1</v>
      </c>
      <c r="B26" s="27">
        <v>1</v>
      </c>
      <c r="C26" s="28">
        <f t="shared" si="0"/>
        <v>1</v>
      </c>
      <c r="D26" s="28">
        <f t="shared" si="1"/>
        <v>1</v>
      </c>
      <c r="E26" s="28">
        <f t="shared" si="1"/>
        <v>1</v>
      </c>
    </row>
    <row r="27" spans="1:5">
      <c r="A27" s="27">
        <v>3</v>
      </c>
      <c r="B27" s="27">
        <v>4</v>
      </c>
      <c r="C27" s="28">
        <f t="shared" si="0"/>
        <v>12</v>
      </c>
      <c r="D27" s="28">
        <f t="shared" si="1"/>
        <v>9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3</v>
      </c>
      <c r="B29" s="27">
        <v>3</v>
      </c>
      <c r="C29" s="28">
        <f t="shared" si="0"/>
        <v>9</v>
      </c>
      <c r="D29" s="28">
        <f t="shared" si="1"/>
        <v>9</v>
      </c>
      <c r="E29" s="28">
        <f t="shared" si="1"/>
        <v>9</v>
      </c>
    </row>
    <row r="30" spans="1:5">
      <c r="A30" s="27">
        <v>2</v>
      </c>
      <c r="B30" s="27">
        <v>5</v>
      </c>
      <c r="C30" s="28">
        <f t="shared" si="0"/>
        <v>10</v>
      </c>
      <c r="D30" s="28">
        <f t="shared" si="1"/>
        <v>4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4</v>
      </c>
      <c r="B32" s="27">
        <v>2</v>
      </c>
      <c r="C32" s="28">
        <f t="shared" si="0"/>
        <v>8</v>
      </c>
      <c r="D32" s="28">
        <f t="shared" si="1"/>
        <v>16</v>
      </c>
      <c r="E32" s="28">
        <f t="shared" si="1"/>
        <v>4</v>
      </c>
    </row>
    <row r="33" spans="1:18">
      <c r="A33" s="27">
        <v>3</v>
      </c>
      <c r="B33" s="27">
        <v>3</v>
      </c>
      <c r="C33" s="28">
        <f t="shared" si="0"/>
        <v>9</v>
      </c>
      <c r="D33" s="28">
        <f t="shared" si="1"/>
        <v>9</v>
      </c>
      <c r="E33" s="28">
        <f t="shared" si="1"/>
        <v>9</v>
      </c>
    </row>
    <row r="34" spans="1:18">
      <c r="A34" s="27">
        <v>3</v>
      </c>
      <c r="B34" s="27">
        <v>3</v>
      </c>
      <c r="C34" s="28">
        <f t="shared" si="0"/>
        <v>9</v>
      </c>
      <c r="D34" s="28">
        <f t="shared" si="1"/>
        <v>9</v>
      </c>
      <c r="E34" s="28">
        <f t="shared" si="1"/>
        <v>9</v>
      </c>
    </row>
    <row r="35" spans="1:18">
      <c r="A35" s="27">
        <v>3</v>
      </c>
      <c r="B35" s="27">
        <v>3</v>
      </c>
      <c r="C35" s="28">
        <f t="shared" si="0"/>
        <v>9</v>
      </c>
      <c r="D35" s="28">
        <f t="shared" si="1"/>
        <v>9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3</v>
      </c>
      <c r="B37" s="27">
        <v>2</v>
      </c>
      <c r="C37" s="28">
        <f t="shared" si="0"/>
        <v>6</v>
      </c>
      <c r="D37" s="28">
        <f t="shared" si="1"/>
        <v>9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4</v>
      </c>
      <c r="B41" s="27">
        <v>5</v>
      </c>
      <c r="C41" s="28">
        <f t="shared" si="0"/>
        <v>20</v>
      </c>
      <c r="D41" s="28">
        <f t="shared" si="1"/>
        <v>16</v>
      </c>
      <c r="E41" s="28">
        <f t="shared" si="1"/>
        <v>25</v>
      </c>
    </row>
    <row r="42" spans="1:18">
      <c r="A42" s="27">
        <v>4</v>
      </c>
      <c r="B42" s="27">
        <v>4</v>
      </c>
      <c r="C42" s="28">
        <f t="shared" si="0"/>
        <v>16</v>
      </c>
      <c r="D42" s="28">
        <f t="shared" si="1"/>
        <v>16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5</v>
      </c>
      <c r="B44" s="27">
        <v>3</v>
      </c>
      <c r="C44" s="28">
        <f t="shared" si="0"/>
        <v>15</v>
      </c>
      <c r="D44" s="28">
        <f t="shared" si="1"/>
        <v>25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3</v>
      </c>
      <c r="B47" s="27">
        <v>2</v>
      </c>
      <c r="C47" s="28">
        <f t="shared" si="0"/>
        <v>6</v>
      </c>
      <c r="D47" s="28">
        <f t="shared" si="1"/>
        <v>9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4</v>
      </c>
      <c r="B50" s="27">
        <v>4</v>
      </c>
      <c r="C50" s="28">
        <f t="shared" si="0"/>
        <v>16</v>
      </c>
      <c r="D50" s="28">
        <f t="shared" si="1"/>
        <v>16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4</v>
      </c>
      <c r="B52" s="27">
        <v>4</v>
      </c>
      <c r="C52" s="28">
        <f t="shared" si="0"/>
        <v>16</v>
      </c>
      <c r="D52" s="28">
        <f t="shared" ref="D52:D54" si="2">A52*A52</f>
        <v>16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3</v>
      </c>
      <c r="B54" s="27">
        <v>2</v>
      </c>
      <c r="C54" s="28">
        <f t="shared" si="0"/>
        <v>6</v>
      </c>
      <c r="D54" s="28">
        <f t="shared" si="2"/>
        <v>9</v>
      </c>
      <c r="E54" s="28">
        <f>B54*B54</f>
        <v>4</v>
      </c>
    </row>
    <row r="55" spans="1:18">
      <c r="A55" s="78">
        <f>SUM(A3:A54)</f>
        <v>179</v>
      </c>
      <c r="B55" s="78">
        <f>SUM(B3:B54)</f>
        <v>136</v>
      </c>
      <c r="C55" s="78">
        <f>SUM(C3:C54)</f>
        <v>481</v>
      </c>
      <c r="D55" s="78">
        <f>SUM(D3:D54)</f>
        <v>659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3.4423076923076925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0.3091866364966997</v>
      </c>
      <c r="J67" s="31"/>
      <c r="K67" s="31"/>
      <c r="L67" s="34">
        <f>CORREL(A3:A54,B3:B54)</f>
        <v>0.30918663649669986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0.29995509654243413</v>
      </c>
      <c r="H77" s="31"/>
      <c r="I77" s="31"/>
      <c r="J77" s="77"/>
      <c r="K77" s="77"/>
      <c r="L77" s="77"/>
      <c r="M77" s="33">
        <f>I62-G77*E62</f>
        <v>1.5828468792096979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37" t="s">
        <v>94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2</v>
      </c>
      <c r="B3" s="27">
        <v>2</v>
      </c>
      <c r="C3" s="28">
        <f>A3*B3</f>
        <v>4</v>
      </c>
      <c r="D3" s="28">
        <f>A3*A3</f>
        <v>4</v>
      </c>
      <c r="E3" s="28">
        <f>B3*B3</f>
        <v>4</v>
      </c>
      <c r="L3" s="22"/>
    </row>
    <row r="4" spans="1:12">
      <c r="A4" s="27">
        <v>2</v>
      </c>
      <c r="B4" s="27">
        <v>2</v>
      </c>
      <c r="C4" s="28">
        <f t="shared" ref="C4:C54" si="0">A4*B4</f>
        <v>4</v>
      </c>
      <c r="D4" s="28">
        <f t="shared" ref="D4:E51" si="1">A4*A4</f>
        <v>4</v>
      </c>
      <c r="E4" s="28">
        <f t="shared" si="1"/>
        <v>4</v>
      </c>
      <c r="L4" s="22"/>
    </row>
    <row r="5" spans="1:12">
      <c r="A5" s="27">
        <v>2</v>
      </c>
      <c r="B5" s="27">
        <v>1</v>
      </c>
      <c r="C5" s="28">
        <f t="shared" si="0"/>
        <v>2</v>
      </c>
      <c r="D5" s="28">
        <f t="shared" si="1"/>
        <v>4</v>
      </c>
      <c r="E5" s="28">
        <f t="shared" si="1"/>
        <v>1</v>
      </c>
      <c r="L5" s="22"/>
    </row>
    <row r="6" spans="1:12">
      <c r="A6" s="27">
        <v>4</v>
      </c>
      <c r="B6" s="27">
        <v>2</v>
      </c>
      <c r="C6" s="28">
        <f t="shared" si="0"/>
        <v>8</v>
      </c>
      <c r="D6" s="28">
        <f t="shared" si="1"/>
        <v>16</v>
      </c>
      <c r="E6" s="28">
        <f t="shared" si="1"/>
        <v>4</v>
      </c>
      <c r="L6" s="22"/>
    </row>
    <row r="7" spans="1:12">
      <c r="A7" s="27">
        <v>3</v>
      </c>
      <c r="B7" s="27">
        <v>2</v>
      </c>
      <c r="C7" s="28">
        <f t="shared" si="0"/>
        <v>6</v>
      </c>
      <c r="D7" s="28">
        <f t="shared" si="1"/>
        <v>9</v>
      </c>
      <c r="E7" s="28">
        <f t="shared" si="1"/>
        <v>4</v>
      </c>
      <c r="L7" s="22"/>
    </row>
    <row r="8" spans="1:12">
      <c r="A8" s="27">
        <v>4</v>
      </c>
      <c r="B8" s="27">
        <v>3</v>
      </c>
      <c r="C8" s="28">
        <f t="shared" si="0"/>
        <v>12</v>
      </c>
      <c r="D8" s="28">
        <f t="shared" si="1"/>
        <v>16</v>
      </c>
      <c r="E8" s="28">
        <f t="shared" si="1"/>
        <v>9</v>
      </c>
      <c r="L8" s="22"/>
    </row>
    <row r="9" spans="1:12">
      <c r="A9" s="27">
        <v>1</v>
      </c>
      <c r="B9" s="27">
        <v>2</v>
      </c>
      <c r="C9" s="28">
        <f t="shared" si="0"/>
        <v>2</v>
      </c>
      <c r="D9" s="28">
        <f t="shared" si="1"/>
        <v>1</v>
      </c>
      <c r="E9" s="28">
        <f t="shared" si="1"/>
        <v>4</v>
      </c>
      <c r="L9" s="22"/>
    </row>
    <row r="10" spans="1:12">
      <c r="A10" s="27">
        <v>2</v>
      </c>
      <c r="B10" s="27">
        <v>2</v>
      </c>
      <c r="C10" s="28">
        <f t="shared" si="0"/>
        <v>4</v>
      </c>
      <c r="D10" s="28">
        <f t="shared" si="1"/>
        <v>4</v>
      </c>
      <c r="E10" s="28">
        <f t="shared" si="1"/>
        <v>4</v>
      </c>
      <c r="L10" s="22"/>
    </row>
    <row r="11" spans="1:12">
      <c r="A11" s="27">
        <v>3</v>
      </c>
      <c r="B11" s="27">
        <v>2</v>
      </c>
      <c r="C11" s="28">
        <f t="shared" si="0"/>
        <v>6</v>
      </c>
      <c r="D11" s="28">
        <f t="shared" si="1"/>
        <v>9</v>
      </c>
      <c r="E11" s="28">
        <f t="shared" si="1"/>
        <v>4</v>
      </c>
      <c r="L11" s="22"/>
    </row>
    <row r="12" spans="1:12">
      <c r="A12" s="27">
        <v>2</v>
      </c>
      <c r="B12" s="27">
        <v>1</v>
      </c>
      <c r="C12" s="28">
        <f t="shared" si="0"/>
        <v>2</v>
      </c>
      <c r="D12" s="28">
        <f t="shared" si="1"/>
        <v>4</v>
      </c>
      <c r="E12" s="28">
        <f t="shared" si="1"/>
        <v>1</v>
      </c>
      <c r="L12" s="22"/>
    </row>
    <row r="13" spans="1:12">
      <c r="A13" s="27">
        <v>2</v>
      </c>
      <c r="B13" s="27">
        <v>2</v>
      </c>
      <c r="C13" s="28">
        <f t="shared" si="0"/>
        <v>4</v>
      </c>
      <c r="D13" s="28">
        <f t="shared" si="1"/>
        <v>4</v>
      </c>
      <c r="E13" s="28">
        <f t="shared" si="1"/>
        <v>4</v>
      </c>
      <c r="L13" s="22"/>
    </row>
    <row r="14" spans="1:12">
      <c r="A14" s="27">
        <v>3</v>
      </c>
      <c r="B14" s="27">
        <v>3</v>
      </c>
      <c r="C14" s="28">
        <f t="shared" si="0"/>
        <v>9</v>
      </c>
      <c r="D14" s="28">
        <f t="shared" si="1"/>
        <v>9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1</v>
      </c>
      <c r="B16" s="27">
        <v>3</v>
      </c>
      <c r="C16" s="28">
        <f t="shared" si="0"/>
        <v>3</v>
      </c>
      <c r="D16" s="28">
        <f t="shared" si="1"/>
        <v>1</v>
      </c>
      <c r="E16" s="28">
        <f t="shared" si="1"/>
        <v>9</v>
      </c>
      <c r="L16" s="22"/>
    </row>
    <row r="17" spans="1:5">
      <c r="A17" s="27">
        <v>1</v>
      </c>
      <c r="B17" s="27">
        <v>3</v>
      </c>
      <c r="C17" s="28">
        <f t="shared" si="0"/>
        <v>3</v>
      </c>
      <c r="D17" s="28">
        <f t="shared" si="1"/>
        <v>1</v>
      </c>
      <c r="E17" s="28">
        <f t="shared" si="1"/>
        <v>9</v>
      </c>
    </row>
    <row r="18" spans="1:5">
      <c r="A18" s="27">
        <v>1</v>
      </c>
      <c r="B18" s="27">
        <v>2</v>
      </c>
      <c r="C18" s="28">
        <f t="shared" si="0"/>
        <v>2</v>
      </c>
      <c r="D18" s="28">
        <f t="shared" si="1"/>
        <v>1</v>
      </c>
      <c r="E18" s="28">
        <f t="shared" si="1"/>
        <v>4</v>
      </c>
    </row>
    <row r="19" spans="1:5">
      <c r="A19" s="27">
        <v>3</v>
      </c>
      <c r="B19" s="27">
        <v>2</v>
      </c>
      <c r="C19" s="28">
        <f t="shared" si="0"/>
        <v>6</v>
      </c>
      <c r="D19" s="28">
        <f t="shared" si="1"/>
        <v>9</v>
      </c>
      <c r="E19" s="28">
        <f t="shared" si="1"/>
        <v>4</v>
      </c>
    </row>
    <row r="20" spans="1:5">
      <c r="A20" s="27">
        <v>3</v>
      </c>
      <c r="B20" s="27">
        <v>1</v>
      </c>
      <c r="C20" s="28">
        <f t="shared" si="0"/>
        <v>3</v>
      </c>
      <c r="D20" s="28">
        <f t="shared" si="1"/>
        <v>9</v>
      </c>
      <c r="E20" s="28">
        <f t="shared" si="1"/>
        <v>1</v>
      </c>
    </row>
    <row r="21" spans="1:5">
      <c r="A21" s="27">
        <v>4</v>
      </c>
      <c r="B21" s="27">
        <v>3</v>
      </c>
      <c r="C21" s="28">
        <f t="shared" si="0"/>
        <v>12</v>
      </c>
      <c r="D21" s="28">
        <f t="shared" si="1"/>
        <v>16</v>
      </c>
      <c r="E21" s="28">
        <f t="shared" si="1"/>
        <v>9</v>
      </c>
    </row>
    <row r="22" spans="1:5">
      <c r="A22" s="27">
        <v>2</v>
      </c>
      <c r="B22" s="27">
        <v>2</v>
      </c>
      <c r="C22" s="28">
        <f t="shared" si="0"/>
        <v>4</v>
      </c>
      <c r="D22" s="28">
        <f t="shared" si="1"/>
        <v>4</v>
      </c>
      <c r="E22" s="28">
        <f t="shared" si="1"/>
        <v>4</v>
      </c>
    </row>
    <row r="23" spans="1:5">
      <c r="A23" s="27">
        <v>4</v>
      </c>
      <c r="B23" s="27">
        <v>3</v>
      </c>
      <c r="C23" s="28">
        <f t="shared" si="0"/>
        <v>12</v>
      </c>
      <c r="D23" s="28">
        <f t="shared" si="1"/>
        <v>16</v>
      </c>
      <c r="E23" s="28">
        <f t="shared" si="1"/>
        <v>9</v>
      </c>
    </row>
    <row r="24" spans="1:5">
      <c r="A24" s="27">
        <v>3</v>
      </c>
      <c r="B24" s="27">
        <v>2</v>
      </c>
      <c r="C24" s="28">
        <f t="shared" si="0"/>
        <v>6</v>
      </c>
      <c r="D24" s="28">
        <f t="shared" si="1"/>
        <v>9</v>
      </c>
      <c r="E24" s="28">
        <f t="shared" si="1"/>
        <v>4</v>
      </c>
    </row>
    <row r="25" spans="1:5">
      <c r="A25" s="27">
        <v>4</v>
      </c>
      <c r="B25" s="27">
        <v>3</v>
      </c>
      <c r="C25" s="28">
        <f t="shared" si="0"/>
        <v>12</v>
      </c>
      <c r="D25" s="28">
        <f t="shared" si="1"/>
        <v>16</v>
      </c>
      <c r="E25" s="28">
        <f t="shared" si="1"/>
        <v>9</v>
      </c>
    </row>
    <row r="26" spans="1:5">
      <c r="A26" s="27">
        <v>1</v>
      </c>
      <c r="B26" s="27">
        <v>1</v>
      </c>
      <c r="C26" s="28">
        <f t="shared" si="0"/>
        <v>1</v>
      </c>
      <c r="D26" s="28">
        <f t="shared" si="1"/>
        <v>1</v>
      </c>
      <c r="E26" s="28">
        <f t="shared" si="1"/>
        <v>1</v>
      </c>
    </row>
    <row r="27" spans="1:5">
      <c r="A27" s="27">
        <v>5</v>
      </c>
      <c r="B27" s="27">
        <v>4</v>
      </c>
      <c r="C27" s="28">
        <f t="shared" si="0"/>
        <v>20</v>
      </c>
      <c r="D27" s="28">
        <f t="shared" si="1"/>
        <v>25</v>
      </c>
      <c r="E27" s="28">
        <f t="shared" si="1"/>
        <v>16</v>
      </c>
    </row>
    <row r="28" spans="1:5">
      <c r="A28" s="27">
        <v>4</v>
      </c>
      <c r="B28" s="27">
        <v>3</v>
      </c>
      <c r="C28" s="28">
        <f t="shared" si="0"/>
        <v>12</v>
      </c>
      <c r="D28" s="28">
        <f t="shared" si="1"/>
        <v>16</v>
      </c>
      <c r="E28" s="28">
        <f t="shared" si="1"/>
        <v>9</v>
      </c>
    </row>
    <row r="29" spans="1:5">
      <c r="A29" s="27">
        <v>3</v>
      </c>
      <c r="B29" s="27">
        <v>3</v>
      </c>
      <c r="C29" s="28">
        <f t="shared" si="0"/>
        <v>9</v>
      </c>
      <c r="D29" s="28">
        <f t="shared" si="1"/>
        <v>9</v>
      </c>
      <c r="E29" s="28">
        <f t="shared" si="1"/>
        <v>9</v>
      </c>
    </row>
    <row r="30" spans="1:5">
      <c r="A30" s="27">
        <v>5</v>
      </c>
      <c r="B30" s="27">
        <v>5</v>
      </c>
      <c r="C30" s="28">
        <f t="shared" si="0"/>
        <v>25</v>
      </c>
      <c r="D30" s="28">
        <f t="shared" si="1"/>
        <v>25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5</v>
      </c>
      <c r="B32" s="27">
        <v>2</v>
      </c>
      <c r="C32" s="28">
        <f t="shared" si="0"/>
        <v>10</v>
      </c>
      <c r="D32" s="28">
        <f t="shared" si="1"/>
        <v>25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3</v>
      </c>
      <c r="B34" s="27">
        <v>3</v>
      </c>
      <c r="C34" s="28">
        <f t="shared" si="0"/>
        <v>9</v>
      </c>
      <c r="D34" s="28">
        <f t="shared" si="1"/>
        <v>9</v>
      </c>
      <c r="E34" s="28">
        <f t="shared" si="1"/>
        <v>9</v>
      </c>
    </row>
    <row r="35" spans="1:18">
      <c r="A35" s="27">
        <v>3</v>
      </c>
      <c r="B35" s="27">
        <v>3</v>
      </c>
      <c r="C35" s="28">
        <f t="shared" si="0"/>
        <v>9</v>
      </c>
      <c r="D35" s="28">
        <f t="shared" si="1"/>
        <v>9</v>
      </c>
      <c r="E35" s="28">
        <f t="shared" si="1"/>
        <v>9</v>
      </c>
    </row>
    <row r="36" spans="1:18">
      <c r="A36" s="27">
        <v>5</v>
      </c>
      <c r="B36" s="27">
        <v>2</v>
      </c>
      <c r="C36" s="28">
        <f t="shared" si="0"/>
        <v>10</v>
      </c>
      <c r="D36" s="28">
        <f t="shared" si="1"/>
        <v>25</v>
      </c>
      <c r="E36" s="28">
        <f t="shared" si="1"/>
        <v>4</v>
      </c>
    </row>
    <row r="37" spans="1:18">
      <c r="A37" s="27">
        <v>1</v>
      </c>
      <c r="B37" s="27">
        <v>2</v>
      </c>
      <c r="C37" s="28">
        <f t="shared" si="0"/>
        <v>2</v>
      </c>
      <c r="D37" s="28">
        <f t="shared" si="1"/>
        <v>1</v>
      </c>
      <c r="E37" s="28">
        <f t="shared" si="1"/>
        <v>4</v>
      </c>
    </row>
    <row r="38" spans="1:18">
      <c r="A38" s="27">
        <v>3</v>
      </c>
      <c r="B38" s="27">
        <v>2</v>
      </c>
      <c r="C38" s="28">
        <f t="shared" si="0"/>
        <v>6</v>
      </c>
      <c r="D38" s="28">
        <f t="shared" si="1"/>
        <v>9</v>
      </c>
      <c r="E38" s="28">
        <f t="shared" si="1"/>
        <v>4</v>
      </c>
    </row>
    <row r="39" spans="1:18">
      <c r="A39" s="27">
        <v>5</v>
      </c>
      <c r="B39" s="27">
        <v>2</v>
      </c>
      <c r="C39" s="28">
        <f t="shared" si="0"/>
        <v>10</v>
      </c>
      <c r="D39" s="28">
        <f t="shared" si="1"/>
        <v>25</v>
      </c>
      <c r="E39" s="28">
        <f t="shared" si="1"/>
        <v>4</v>
      </c>
    </row>
    <row r="40" spans="1:18">
      <c r="A40" s="27">
        <v>3</v>
      </c>
      <c r="B40" s="27">
        <v>2</v>
      </c>
      <c r="C40" s="28">
        <f t="shared" si="0"/>
        <v>6</v>
      </c>
      <c r="D40" s="28">
        <f t="shared" si="1"/>
        <v>9</v>
      </c>
      <c r="E40" s="28">
        <f t="shared" si="1"/>
        <v>4</v>
      </c>
    </row>
    <row r="41" spans="1:18">
      <c r="A41" s="27">
        <v>3</v>
      </c>
      <c r="B41" s="27">
        <v>5</v>
      </c>
      <c r="C41" s="28">
        <f t="shared" si="0"/>
        <v>15</v>
      </c>
      <c r="D41" s="28">
        <f t="shared" si="1"/>
        <v>9</v>
      </c>
      <c r="E41" s="28">
        <f t="shared" si="1"/>
        <v>25</v>
      </c>
    </row>
    <row r="42" spans="1:18">
      <c r="A42" s="27">
        <v>5</v>
      </c>
      <c r="B42" s="27">
        <v>4</v>
      </c>
      <c r="C42" s="28">
        <f t="shared" si="0"/>
        <v>20</v>
      </c>
      <c r="D42" s="28">
        <f t="shared" si="1"/>
        <v>25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3</v>
      </c>
      <c r="B46" s="27">
        <v>3</v>
      </c>
      <c r="C46" s="28">
        <f t="shared" si="0"/>
        <v>9</v>
      </c>
      <c r="D46" s="28">
        <f t="shared" si="1"/>
        <v>9</v>
      </c>
      <c r="E46" s="28">
        <f t="shared" si="1"/>
        <v>9</v>
      </c>
    </row>
    <row r="47" spans="1:18">
      <c r="A47" s="27">
        <v>5</v>
      </c>
      <c r="B47" s="27">
        <v>2</v>
      </c>
      <c r="C47" s="28">
        <f t="shared" si="0"/>
        <v>10</v>
      </c>
      <c r="D47" s="28">
        <f t="shared" si="1"/>
        <v>25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2</v>
      </c>
      <c r="B50" s="27">
        <v>4</v>
      </c>
      <c r="C50" s="28">
        <f t="shared" si="0"/>
        <v>8</v>
      </c>
      <c r="D50" s="28">
        <f t="shared" si="1"/>
        <v>4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3</v>
      </c>
      <c r="B52" s="27">
        <v>4</v>
      </c>
      <c r="C52" s="28">
        <f t="shared" si="0"/>
        <v>12</v>
      </c>
      <c r="D52" s="28">
        <f t="shared" ref="D52:D54" si="2">A52*A52</f>
        <v>9</v>
      </c>
      <c r="E52" s="28">
        <f>B52*B52</f>
        <v>16</v>
      </c>
    </row>
    <row r="53" spans="1:18">
      <c r="A53" s="27">
        <v>5</v>
      </c>
      <c r="B53" s="27">
        <v>3</v>
      </c>
      <c r="C53" s="28">
        <f t="shared" si="0"/>
        <v>15</v>
      </c>
      <c r="D53" s="28">
        <f t="shared" si="2"/>
        <v>25</v>
      </c>
      <c r="E53" s="28">
        <f>B53*B53</f>
        <v>9</v>
      </c>
    </row>
    <row r="54" spans="1:18">
      <c r="A54" s="27">
        <v>5</v>
      </c>
      <c r="B54" s="27">
        <v>2</v>
      </c>
      <c r="C54" s="28">
        <f t="shared" si="0"/>
        <v>10</v>
      </c>
      <c r="D54" s="28">
        <f t="shared" si="2"/>
        <v>25</v>
      </c>
      <c r="E54" s="28">
        <f>B54*B54</f>
        <v>4</v>
      </c>
    </row>
    <row r="55" spans="1:18">
      <c r="A55" s="78">
        <f>SUM(A3:A54)</f>
        <v>169</v>
      </c>
      <c r="B55" s="78">
        <f>SUM(B3:B54)</f>
        <v>136</v>
      </c>
      <c r="C55" s="78">
        <f>SUM(C3:C54)</f>
        <v>462</v>
      </c>
      <c r="D55" s="78">
        <f>SUM(D3:D54)</f>
        <v>629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3.25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0.35275297282760565</v>
      </c>
      <c r="J67" s="31"/>
      <c r="K67" s="31"/>
      <c r="L67" s="34">
        <f>CORREL(A3:A54,B3:B54)</f>
        <v>0.35275297282760604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0.2507836990595611</v>
      </c>
      <c r="H77" s="31"/>
      <c r="I77" s="31"/>
      <c r="J77" s="77"/>
      <c r="K77" s="77"/>
      <c r="L77" s="77"/>
      <c r="M77" s="33">
        <f>I62-G77*E62</f>
        <v>1.8003375934410419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T85"/>
  <sheetViews>
    <sheetView zoomScaleNormal="100" workbookViewId="0">
      <selection activeCell="L68" sqref="L68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37" t="s">
        <v>95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3</v>
      </c>
      <c r="B3" s="27">
        <v>2</v>
      </c>
      <c r="C3" s="28">
        <f>A3*B3</f>
        <v>6</v>
      </c>
      <c r="D3" s="28">
        <f>A3*A3</f>
        <v>9</v>
      </c>
      <c r="E3" s="28">
        <f>B3*B3</f>
        <v>4</v>
      </c>
      <c r="L3" s="22"/>
    </row>
    <row r="4" spans="1:12">
      <c r="A4" s="27">
        <v>3</v>
      </c>
      <c r="B4" s="27">
        <v>2</v>
      </c>
      <c r="C4" s="28">
        <f t="shared" ref="C4:C54" si="0">A4*B4</f>
        <v>6</v>
      </c>
      <c r="D4" s="28">
        <f t="shared" ref="D4:E51" si="1">A4*A4</f>
        <v>9</v>
      </c>
      <c r="E4" s="28">
        <f t="shared" si="1"/>
        <v>4</v>
      </c>
      <c r="L4" s="22"/>
    </row>
    <row r="5" spans="1:12">
      <c r="A5" s="27">
        <v>2</v>
      </c>
      <c r="B5" s="27">
        <v>1</v>
      </c>
      <c r="C5" s="28">
        <f t="shared" si="0"/>
        <v>2</v>
      </c>
      <c r="D5" s="28">
        <f t="shared" si="1"/>
        <v>4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4</v>
      </c>
      <c r="B7" s="27">
        <v>2</v>
      </c>
      <c r="C7" s="28">
        <f t="shared" si="0"/>
        <v>8</v>
      </c>
      <c r="D7" s="28">
        <f t="shared" si="1"/>
        <v>16</v>
      </c>
      <c r="E7" s="28">
        <f t="shared" si="1"/>
        <v>4</v>
      </c>
      <c r="L7" s="22"/>
    </row>
    <row r="8" spans="1:12">
      <c r="A8" s="27">
        <v>3</v>
      </c>
      <c r="B8" s="27">
        <v>3</v>
      </c>
      <c r="C8" s="28">
        <f t="shared" si="0"/>
        <v>9</v>
      </c>
      <c r="D8" s="28">
        <f t="shared" si="1"/>
        <v>9</v>
      </c>
      <c r="E8" s="28">
        <f t="shared" si="1"/>
        <v>9</v>
      </c>
      <c r="L8" s="22"/>
    </row>
    <row r="9" spans="1:12">
      <c r="A9" s="27">
        <v>3</v>
      </c>
      <c r="B9" s="27">
        <v>2</v>
      </c>
      <c r="C9" s="28">
        <f t="shared" si="0"/>
        <v>6</v>
      </c>
      <c r="D9" s="28">
        <f t="shared" si="1"/>
        <v>9</v>
      </c>
      <c r="E9" s="28">
        <f t="shared" si="1"/>
        <v>4</v>
      </c>
      <c r="L9" s="22"/>
    </row>
    <row r="10" spans="1:12">
      <c r="A10" s="27">
        <v>3</v>
      </c>
      <c r="B10" s="27">
        <v>2</v>
      </c>
      <c r="C10" s="28">
        <f t="shared" si="0"/>
        <v>6</v>
      </c>
      <c r="D10" s="28">
        <f t="shared" si="1"/>
        <v>9</v>
      </c>
      <c r="E10" s="28">
        <f t="shared" si="1"/>
        <v>4</v>
      </c>
      <c r="L10" s="22"/>
    </row>
    <row r="11" spans="1:12">
      <c r="A11" s="27">
        <v>2</v>
      </c>
      <c r="B11" s="27">
        <v>2</v>
      </c>
      <c r="C11" s="28">
        <f t="shared" si="0"/>
        <v>4</v>
      </c>
      <c r="D11" s="28">
        <f t="shared" si="1"/>
        <v>4</v>
      </c>
      <c r="E11" s="28">
        <f t="shared" si="1"/>
        <v>4</v>
      </c>
      <c r="L11" s="22"/>
    </row>
    <row r="12" spans="1:12">
      <c r="A12" s="27">
        <v>3</v>
      </c>
      <c r="B12" s="27">
        <v>1</v>
      </c>
      <c r="C12" s="28">
        <f t="shared" si="0"/>
        <v>3</v>
      </c>
      <c r="D12" s="28">
        <f t="shared" si="1"/>
        <v>9</v>
      </c>
      <c r="E12" s="28">
        <f t="shared" si="1"/>
        <v>1</v>
      </c>
      <c r="L12" s="22"/>
    </row>
    <row r="13" spans="1:12">
      <c r="A13" s="27">
        <v>4</v>
      </c>
      <c r="B13" s="27">
        <v>2</v>
      </c>
      <c r="C13" s="28">
        <f t="shared" si="0"/>
        <v>8</v>
      </c>
      <c r="D13" s="28">
        <f t="shared" si="1"/>
        <v>16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4</v>
      </c>
      <c r="B15" s="27">
        <v>3</v>
      </c>
      <c r="C15" s="28">
        <f t="shared" si="0"/>
        <v>12</v>
      </c>
      <c r="D15" s="28">
        <f t="shared" si="1"/>
        <v>16</v>
      </c>
      <c r="E15" s="28">
        <f t="shared" si="1"/>
        <v>9</v>
      </c>
      <c r="L15" s="22"/>
    </row>
    <row r="16" spans="1:12">
      <c r="A16" s="27">
        <v>3</v>
      </c>
      <c r="B16" s="27">
        <v>3</v>
      </c>
      <c r="C16" s="28">
        <f t="shared" si="0"/>
        <v>9</v>
      </c>
      <c r="D16" s="28">
        <f t="shared" si="1"/>
        <v>9</v>
      </c>
      <c r="E16" s="28">
        <f t="shared" si="1"/>
        <v>9</v>
      </c>
      <c r="L16" s="22"/>
    </row>
    <row r="17" spans="1:5">
      <c r="A17" s="27">
        <v>3</v>
      </c>
      <c r="B17" s="27">
        <v>3</v>
      </c>
      <c r="C17" s="28">
        <f t="shared" si="0"/>
        <v>9</v>
      </c>
      <c r="D17" s="28">
        <f t="shared" si="1"/>
        <v>9</v>
      </c>
      <c r="E17" s="28">
        <f t="shared" si="1"/>
        <v>9</v>
      </c>
    </row>
    <row r="18" spans="1:5">
      <c r="A18" s="27">
        <v>4</v>
      </c>
      <c r="B18" s="27">
        <v>2</v>
      </c>
      <c r="C18" s="28">
        <f t="shared" si="0"/>
        <v>8</v>
      </c>
      <c r="D18" s="28">
        <f t="shared" si="1"/>
        <v>16</v>
      </c>
      <c r="E18" s="28">
        <f t="shared" si="1"/>
        <v>4</v>
      </c>
    </row>
    <row r="19" spans="1:5">
      <c r="A19" s="27">
        <v>3</v>
      </c>
      <c r="B19" s="27">
        <v>2</v>
      </c>
      <c r="C19" s="28">
        <f t="shared" si="0"/>
        <v>6</v>
      </c>
      <c r="D19" s="28">
        <f t="shared" si="1"/>
        <v>9</v>
      </c>
      <c r="E19" s="28">
        <f t="shared" si="1"/>
        <v>4</v>
      </c>
    </row>
    <row r="20" spans="1:5">
      <c r="A20" s="27">
        <v>4</v>
      </c>
      <c r="B20" s="27">
        <v>1</v>
      </c>
      <c r="C20" s="28">
        <f t="shared" si="0"/>
        <v>4</v>
      </c>
      <c r="D20" s="28">
        <f t="shared" si="1"/>
        <v>16</v>
      </c>
      <c r="E20" s="28">
        <f t="shared" si="1"/>
        <v>1</v>
      </c>
    </row>
    <row r="21" spans="1:5">
      <c r="A21" s="27">
        <v>3</v>
      </c>
      <c r="B21" s="27">
        <v>3</v>
      </c>
      <c r="C21" s="28">
        <f t="shared" si="0"/>
        <v>9</v>
      </c>
      <c r="D21" s="28">
        <f t="shared" si="1"/>
        <v>9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3</v>
      </c>
      <c r="B23" s="27">
        <v>3</v>
      </c>
      <c r="C23" s="28">
        <f t="shared" si="0"/>
        <v>9</v>
      </c>
      <c r="D23" s="28">
        <f t="shared" si="1"/>
        <v>9</v>
      </c>
      <c r="E23" s="28">
        <f t="shared" si="1"/>
        <v>9</v>
      </c>
    </row>
    <row r="24" spans="1:5">
      <c r="A24" s="27">
        <v>2</v>
      </c>
      <c r="B24" s="27">
        <v>2</v>
      </c>
      <c r="C24" s="28">
        <f t="shared" si="0"/>
        <v>4</v>
      </c>
      <c r="D24" s="28">
        <f t="shared" si="1"/>
        <v>4</v>
      </c>
      <c r="E24" s="28">
        <f t="shared" si="1"/>
        <v>4</v>
      </c>
    </row>
    <row r="25" spans="1:5">
      <c r="A25" s="27">
        <v>3</v>
      </c>
      <c r="B25" s="27">
        <v>3</v>
      </c>
      <c r="C25" s="28">
        <f t="shared" si="0"/>
        <v>9</v>
      </c>
      <c r="D25" s="28">
        <f t="shared" si="1"/>
        <v>9</v>
      </c>
      <c r="E25" s="28">
        <f t="shared" si="1"/>
        <v>9</v>
      </c>
    </row>
    <row r="26" spans="1:5">
      <c r="A26" s="27">
        <v>2</v>
      </c>
      <c r="B26" s="27">
        <v>1</v>
      </c>
      <c r="C26" s="28">
        <f t="shared" si="0"/>
        <v>2</v>
      </c>
      <c r="D26" s="28">
        <f t="shared" si="1"/>
        <v>4</v>
      </c>
      <c r="E26" s="28">
        <f t="shared" si="1"/>
        <v>1</v>
      </c>
    </row>
    <row r="27" spans="1:5">
      <c r="A27" s="27">
        <v>4</v>
      </c>
      <c r="B27" s="27">
        <v>4</v>
      </c>
      <c r="C27" s="28">
        <f t="shared" si="0"/>
        <v>16</v>
      </c>
      <c r="D27" s="28">
        <f t="shared" si="1"/>
        <v>16</v>
      </c>
      <c r="E27" s="28">
        <f t="shared" si="1"/>
        <v>16</v>
      </c>
    </row>
    <row r="28" spans="1:5">
      <c r="A28" s="27">
        <v>3</v>
      </c>
      <c r="B28" s="27">
        <v>3</v>
      </c>
      <c r="C28" s="28">
        <f t="shared" si="0"/>
        <v>9</v>
      </c>
      <c r="D28" s="28">
        <f t="shared" si="1"/>
        <v>9</v>
      </c>
      <c r="E28" s="28">
        <f t="shared" si="1"/>
        <v>9</v>
      </c>
    </row>
    <row r="29" spans="1:5">
      <c r="A29" s="27">
        <v>3</v>
      </c>
      <c r="B29" s="27">
        <v>3</v>
      </c>
      <c r="C29" s="28">
        <f t="shared" si="0"/>
        <v>9</v>
      </c>
      <c r="D29" s="28">
        <f t="shared" si="1"/>
        <v>9</v>
      </c>
      <c r="E29" s="28">
        <f t="shared" si="1"/>
        <v>9</v>
      </c>
    </row>
    <row r="30" spans="1:5">
      <c r="A30" s="27">
        <v>2</v>
      </c>
      <c r="B30" s="27">
        <v>5</v>
      </c>
      <c r="C30" s="28">
        <f t="shared" si="0"/>
        <v>10</v>
      </c>
      <c r="D30" s="28">
        <f t="shared" si="1"/>
        <v>4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3</v>
      </c>
      <c r="B32" s="27">
        <v>2</v>
      </c>
      <c r="C32" s="28">
        <f t="shared" si="0"/>
        <v>6</v>
      </c>
      <c r="D32" s="28">
        <f t="shared" si="1"/>
        <v>9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3</v>
      </c>
      <c r="B34" s="27">
        <v>3</v>
      </c>
      <c r="C34" s="28">
        <f t="shared" si="0"/>
        <v>9</v>
      </c>
      <c r="D34" s="28">
        <f t="shared" si="1"/>
        <v>9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3</v>
      </c>
      <c r="B37" s="27">
        <v>2</v>
      </c>
      <c r="C37" s="28">
        <f t="shared" si="0"/>
        <v>6</v>
      </c>
      <c r="D37" s="28">
        <f t="shared" si="1"/>
        <v>9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4</v>
      </c>
      <c r="B39" s="27">
        <v>2</v>
      </c>
      <c r="C39" s="28">
        <f t="shared" si="0"/>
        <v>8</v>
      </c>
      <c r="D39" s="28">
        <f t="shared" si="1"/>
        <v>16</v>
      </c>
      <c r="E39" s="28">
        <f t="shared" si="1"/>
        <v>4</v>
      </c>
    </row>
    <row r="40" spans="1:18">
      <c r="A40" s="27">
        <v>4</v>
      </c>
      <c r="B40" s="27">
        <v>2</v>
      </c>
      <c r="C40" s="28">
        <f t="shared" si="0"/>
        <v>8</v>
      </c>
      <c r="D40" s="28">
        <f t="shared" si="1"/>
        <v>16</v>
      </c>
      <c r="E40" s="28">
        <f t="shared" si="1"/>
        <v>4</v>
      </c>
    </row>
    <row r="41" spans="1:18">
      <c r="A41" s="27">
        <v>2</v>
      </c>
      <c r="B41" s="27">
        <v>5</v>
      </c>
      <c r="C41" s="28">
        <f t="shared" si="0"/>
        <v>10</v>
      </c>
      <c r="D41" s="28">
        <f t="shared" si="1"/>
        <v>4</v>
      </c>
      <c r="E41" s="28">
        <f t="shared" si="1"/>
        <v>25</v>
      </c>
    </row>
    <row r="42" spans="1:18">
      <c r="A42" s="27">
        <v>5</v>
      </c>
      <c r="B42" s="27">
        <v>4</v>
      </c>
      <c r="C42" s="28">
        <f t="shared" si="0"/>
        <v>20</v>
      </c>
      <c r="D42" s="28">
        <f t="shared" si="1"/>
        <v>25</v>
      </c>
      <c r="E42" s="28">
        <f t="shared" si="1"/>
        <v>16</v>
      </c>
    </row>
    <row r="43" spans="1:18">
      <c r="A43" s="27">
        <v>4</v>
      </c>
      <c r="B43" s="27">
        <v>3</v>
      </c>
      <c r="C43" s="28">
        <f t="shared" si="0"/>
        <v>12</v>
      </c>
      <c r="D43" s="28">
        <f t="shared" si="1"/>
        <v>16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4</v>
      </c>
      <c r="B45" s="27">
        <v>3</v>
      </c>
      <c r="C45" s="28">
        <f t="shared" si="0"/>
        <v>12</v>
      </c>
      <c r="D45" s="28">
        <f t="shared" si="1"/>
        <v>16</v>
      </c>
      <c r="E45" s="28">
        <f t="shared" si="1"/>
        <v>9</v>
      </c>
    </row>
    <row r="46" spans="1:18">
      <c r="A46" s="27">
        <v>4</v>
      </c>
      <c r="B46" s="27">
        <v>3</v>
      </c>
      <c r="C46" s="28">
        <f t="shared" si="0"/>
        <v>12</v>
      </c>
      <c r="D46" s="28">
        <f t="shared" si="1"/>
        <v>16</v>
      </c>
      <c r="E46" s="28">
        <f t="shared" si="1"/>
        <v>9</v>
      </c>
    </row>
    <row r="47" spans="1:18">
      <c r="A47" s="27">
        <v>4</v>
      </c>
      <c r="B47" s="27">
        <v>2</v>
      </c>
      <c r="C47" s="28">
        <f t="shared" si="0"/>
        <v>8</v>
      </c>
      <c r="D47" s="28">
        <f t="shared" si="1"/>
        <v>16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4</v>
      </c>
      <c r="B49" s="27">
        <v>3</v>
      </c>
      <c r="C49" s="28">
        <f t="shared" si="0"/>
        <v>12</v>
      </c>
      <c r="D49" s="28">
        <f t="shared" si="1"/>
        <v>16</v>
      </c>
      <c r="E49" s="28">
        <f t="shared" si="1"/>
        <v>9</v>
      </c>
    </row>
    <row r="50" spans="1:18">
      <c r="A50" s="27">
        <v>5</v>
      </c>
      <c r="B50" s="27">
        <v>4</v>
      </c>
      <c r="C50" s="28">
        <f t="shared" si="0"/>
        <v>20</v>
      </c>
      <c r="D50" s="28">
        <f t="shared" si="1"/>
        <v>25</v>
      </c>
      <c r="E50" s="28">
        <f t="shared" si="1"/>
        <v>16</v>
      </c>
    </row>
    <row r="51" spans="1:18">
      <c r="A51" s="27">
        <v>4</v>
      </c>
      <c r="B51" s="27">
        <v>3</v>
      </c>
      <c r="C51" s="28">
        <f t="shared" si="0"/>
        <v>12</v>
      </c>
      <c r="D51" s="28">
        <f t="shared" si="1"/>
        <v>16</v>
      </c>
      <c r="E51" s="28">
        <f>B51*B51</f>
        <v>9</v>
      </c>
    </row>
    <row r="52" spans="1:18">
      <c r="A52" s="27">
        <v>5</v>
      </c>
      <c r="B52" s="27">
        <v>4</v>
      </c>
      <c r="C52" s="28">
        <f t="shared" si="0"/>
        <v>20</v>
      </c>
      <c r="D52" s="28">
        <f t="shared" ref="D52:D54" si="2">A52*A52</f>
        <v>25</v>
      </c>
      <c r="E52" s="28">
        <f>B52*B52</f>
        <v>16</v>
      </c>
    </row>
    <row r="53" spans="1:18">
      <c r="A53" s="27">
        <v>4</v>
      </c>
      <c r="B53" s="27">
        <v>3</v>
      </c>
      <c r="C53" s="28">
        <f t="shared" si="0"/>
        <v>12</v>
      </c>
      <c r="D53" s="28">
        <f t="shared" si="2"/>
        <v>16</v>
      </c>
      <c r="E53" s="28">
        <f>B53*B53</f>
        <v>9</v>
      </c>
    </row>
    <row r="54" spans="1:18">
      <c r="A54" s="27">
        <v>3</v>
      </c>
      <c r="B54" s="27">
        <v>2</v>
      </c>
      <c r="C54" s="28">
        <f t="shared" si="0"/>
        <v>6</v>
      </c>
      <c r="D54" s="28">
        <f t="shared" si="2"/>
        <v>9</v>
      </c>
      <c r="E54" s="28">
        <f>B54*B54</f>
        <v>4</v>
      </c>
    </row>
    <row r="55" spans="1:18">
      <c r="A55" s="78">
        <f>SUM(A3:A54)</f>
        <v>180</v>
      </c>
      <c r="B55" s="78">
        <f>SUM(B3:B54)</f>
        <v>136</v>
      </c>
      <c r="C55" s="78">
        <f>SUM(C3:C54)</f>
        <v>478</v>
      </c>
      <c r="D55" s="78">
        <f>SUM(D3:D54)</f>
        <v>654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3.4615384615384617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0.20480906907590687</v>
      </c>
      <c r="J67" s="31"/>
      <c r="K67" s="31"/>
      <c r="L67" s="34">
        <f>CORREL(A3:A54,B3:B54)</f>
        <v>0.2048090690759071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0.23383084577114427</v>
      </c>
      <c r="H77" s="31"/>
      <c r="I77" s="31"/>
      <c r="J77" s="77"/>
      <c r="K77" s="77"/>
      <c r="L77" s="77"/>
      <c r="M77" s="33">
        <f>I62-G77*E62</f>
        <v>1.8059701492537314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T85"/>
  <sheetViews>
    <sheetView topLeftCell="A67" zoomScaleNormal="100" workbookViewId="0">
      <selection activeCell="G72" sqref="G72"/>
    </sheetView>
  </sheetViews>
  <sheetFormatPr defaultRowHeight="13.2"/>
  <cols>
    <col min="1" max="1" width="25.21875" style="35" bestFit="1" customWidth="1"/>
    <col min="2" max="2" width="23" style="35" bestFit="1" customWidth="1"/>
    <col min="3" max="5" width="11.109375" style="22" customWidth="1"/>
    <col min="6" max="6" width="11.21875" style="22" customWidth="1"/>
    <col min="7" max="8" width="11.109375" style="22" customWidth="1"/>
    <col min="9" max="9" width="8.88671875" style="22"/>
    <col min="10" max="10" width="8.88671875" style="22" customWidth="1"/>
    <col min="11" max="12" width="8.88671875" style="23" customWidth="1"/>
    <col min="13" max="13" width="8.88671875" style="22"/>
    <col min="14" max="15" width="10" style="22" customWidth="1"/>
    <col min="16" max="16384" width="8.88671875" style="22"/>
  </cols>
  <sheetData>
    <row r="1" spans="1:12" ht="16.8" customHeight="1">
      <c r="A1" s="20" t="s">
        <v>96</v>
      </c>
      <c r="B1" s="20" t="s">
        <v>2</v>
      </c>
      <c r="C1" s="78" t="s">
        <v>118</v>
      </c>
      <c r="D1" s="78"/>
      <c r="E1" s="78"/>
      <c r="F1" s="21"/>
      <c r="G1" s="21"/>
      <c r="H1" s="21"/>
      <c r="L1" s="22"/>
    </row>
    <row r="2" spans="1:12" ht="33" customHeight="1">
      <c r="A2" s="24" t="s">
        <v>119</v>
      </c>
      <c r="B2" s="24" t="s">
        <v>120</v>
      </c>
      <c r="C2" s="25"/>
      <c r="D2" s="25"/>
      <c r="E2" s="25"/>
      <c r="F2" s="26"/>
      <c r="G2" s="26"/>
      <c r="H2" s="26"/>
      <c r="L2" s="22"/>
    </row>
    <row r="3" spans="1:12">
      <c r="A3" s="27">
        <v>3</v>
      </c>
      <c r="B3" s="27">
        <v>2</v>
      </c>
      <c r="C3" s="28">
        <f>A3*B3</f>
        <v>6</v>
      </c>
      <c r="D3" s="28">
        <f>A3*A3</f>
        <v>9</v>
      </c>
      <c r="E3" s="28">
        <f>B3*B3</f>
        <v>4</v>
      </c>
      <c r="L3" s="22"/>
    </row>
    <row r="4" spans="1:12">
      <c r="A4" s="27">
        <v>3</v>
      </c>
      <c r="B4" s="27">
        <v>2</v>
      </c>
      <c r="C4" s="28">
        <f t="shared" ref="C4:C54" si="0">A4*B4</f>
        <v>6</v>
      </c>
      <c r="D4" s="28">
        <f t="shared" ref="D4:E51" si="1">A4*A4</f>
        <v>9</v>
      </c>
      <c r="E4" s="28">
        <f t="shared" si="1"/>
        <v>4</v>
      </c>
      <c r="L4" s="22"/>
    </row>
    <row r="5" spans="1:12">
      <c r="A5" s="27">
        <v>2</v>
      </c>
      <c r="B5" s="27">
        <v>1</v>
      </c>
      <c r="C5" s="28">
        <f t="shared" si="0"/>
        <v>2</v>
      </c>
      <c r="D5" s="28">
        <f t="shared" si="1"/>
        <v>4</v>
      </c>
      <c r="E5" s="28">
        <f t="shared" si="1"/>
        <v>1</v>
      </c>
      <c r="L5" s="22"/>
    </row>
    <row r="6" spans="1:12">
      <c r="A6" s="27">
        <v>3</v>
      </c>
      <c r="B6" s="27">
        <v>2</v>
      </c>
      <c r="C6" s="28">
        <f t="shared" si="0"/>
        <v>6</v>
      </c>
      <c r="D6" s="28">
        <f t="shared" si="1"/>
        <v>9</v>
      </c>
      <c r="E6" s="28">
        <f t="shared" si="1"/>
        <v>4</v>
      </c>
      <c r="L6" s="22"/>
    </row>
    <row r="7" spans="1:12">
      <c r="A7" s="27">
        <v>4</v>
      </c>
      <c r="B7" s="27">
        <v>2</v>
      </c>
      <c r="C7" s="28">
        <f t="shared" si="0"/>
        <v>8</v>
      </c>
      <c r="D7" s="28">
        <f t="shared" si="1"/>
        <v>16</v>
      </c>
      <c r="E7" s="28">
        <f t="shared" si="1"/>
        <v>4</v>
      </c>
      <c r="L7" s="22"/>
    </row>
    <row r="8" spans="1:12">
      <c r="A8" s="27">
        <v>3</v>
      </c>
      <c r="B8" s="27">
        <v>3</v>
      </c>
      <c r="C8" s="28">
        <f t="shared" si="0"/>
        <v>9</v>
      </c>
      <c r="D8" s="28">
        <f t="shared" si="1"/>
        <v>9</v>
      </c>
      <c r="E8" s="28">
        <f t="shared" si="1"/>
        <v>9</v>
      </c>
      <c r="L8" s="22"/>
    </row>
    <row r="9" spans="1:12">
      <c r="A9" s="27">
        <v>3</v>
      </c>
      <c r="B9" s="27">
        <v>2</v>
      </c>
      <c r="C9" s="28">
        <f t="shared" si="0"/>
        <v>6</v>
      </c>
      <c r="D9" s="28">
        <f t="shared" si="1"/>
        <v>9</v>
      </c>
      <c r="E9" s="28">
        <f t="shared" si="1"/>
        <v>4</v>
      </c>
      <c r="L9" s="22"/>
    </row>
    <row r="10" spans="1:12">
      <c r="A10" s="27">
        <v>4</v>
      </c>
      <c r="B10" s="27">
        <v>2</v>
      </c>
      <c r="C10" s="28">
        <f t="shared" si="0"/>
        <v>8</v>
      </c>
      <c r="D10" s="28">
        <f t="shared" si="1"/>
        <v>16</v>
      </c>
      <c r="E10" s="28">
        <f t="shared" si="1"/>
        <v>4</v>
      </c>
      <c r="L10" s="22"/>
    </row>
    <row r="11" spans="1:12">
      <c r="A11" s="27">
        <v>3</v>
      </c>
      <c r="B11" s="27">
        <v>2</v>
      </c>
      <c r="C11" s="28">
        <f t="shared" si="0"/>
        <v>6</v>
      </c>
      <c r="D11" s="28">
        <f t="shared" si="1"/>
        <v>9</v>
      </c>
      <c r="E11" s="28">
        <f t="shared" si="1"/>
        <v>4</v>
      </c>
      <c r="L11" s="22"/>
    </row>
    <row r="12" spans="1:12">
      <c r="A12" s="27">
        <v>4</v>
      </c>
      <c r="B12" s="27">
        <v>1</v>
      </c>
      <c r="C12" s="28">
        <f t="shared" si="0"/>
        <v>4</v>
      </c>
      <c r="D12" s="28">
        <f t="shared" si="1"/>
        <v>16</v>
      </c>
      <c r="E12" s="28">
        <f t="shared" si="1"/>
        <v>1</v>
      </c>
      <c r="L12" s="22"/>
    </row>
    <row r="13" spans="1:12">
      <c r="A13" s="27">
        <v>4</v>
      </c>
      <c r="B13" s="27">
        <v>2</v>
      </c>
      <c r="C13" s="28">
        <f t="shared" si="0"/>
        <v>8</v>
      </c>
      <c r="D13" s="28">
        <f t="shared" si="1"/>
        <v>16</v>
      </c>
      <c r="E13" s="28">
        <f t="shared" si="1"/>
        <v>4</v>
      </c>
      <c r="L13" s="22"/>
    </row>
    <row r="14" spans="1:12">
      <c r="A14" s="27">
        <v>4</v>
      </c>
      <c r="B14" s="27">
        <v>3</v>
      </c>
      <c r="C14" s="28">
        <f t="shared" si="0"/>
        <v>12</v>
      </c>
      <c r="D14" s="28">
        <f t="shared" si="1"/>
        <v>16</v>
      </c>
      <c r="E14" s="28">
        <f t="shared" si="1"/>
        <v>9</v>
      </c>
      <c r="L14" s="22"/>
    </row>
    <row r="15" spans="1:12">
      <c r="A15" s="27">
        <v>5</v>
      </c>
      <c r="B15" s="27">
        <v>3</v>
      </c>
      <c r="C15" s="28">
        <f t="shared" si="0"/>
        <v>15</v>
      </c>
      <c r="D15" s="28">
        <f t="shared" si="1"/>
        <v>25</v>
      </c>
      <c r="E15" s="28">
        <f t="shared" si="1"/>
        <v>9</v>
      </c>
      <c r="L15" s="22"/>
    </row>
    <row r="16" spans="1:12">
      <c r="A16" s="27">
        <v>4</v>
      </c>
      <c r="B16" s="27">
        <v>3</v>
      </c>
      <c r="C16" s="28">
        <f t="shared" si="0"/>
        <v>12</v>
      </c>
      <c r="D16" s="28">
        <f t="shared" si="1"/>
        <v>16</v>
      </c>
      <c r="E16" s="28">
        <f t="shared" si="1"/>
        <v>9</v>
      </c>
      <c r="L16" s="22"/>
    </row>
    <row r="17" spans="1:5">
      <c r="A17" s="27">
        <v>5</v>
      </c>
      <c r="B17" s="27">
        <v>3</v>
      </c>
      <c r="C17" s="28">
        <f t="shared" si="0"/>
        <v>15</v>
      </c>
      <c r="D17" s="28">
        <f t="shared" si="1"/>
        <v>25</v>
      </c>
      <c r="E17" s="28">
        <f t="shared" si="1"/>
        <v>9</v>
      </c>
    </row>
    <row r="18" spans="1:5">
      <c r="A18" s="27">
        <v>5</v>
      </c>
      <c r="B18" s="27">
        <v>2</v>
      </c>
      <c r="C18" s="28">
        <f t="shared" si="0"/>
        <v>10</v>
      </c>
      <c r="D18" s="28">
        <f t="shared" si="1"/>
        <v>25</v>
      </c>
      <c r="E18" s="28">
        <f t="shared" si="1"/>
        <v>4</v>
      </c>
    </row>
    <row r="19" spans="1:5">
      <c r="A19" s="27">
        <v>3</v>
      </c>
      <c r="B19" s="27">
        <v>2</v>
      </c>
      <c r="C19" s="28">
        <f t="shared" si="0"/>
        <v>6</v>
      </c>
      <c r="D19" s="28">
        <f t="shared" si="1"/>
        <v>9</v>
      </c>
      <c r="E19" s="28">
        <f t="shared" si="1"/>
        <v>4</v>
      </c>
    </row>
    <row r="20" spans="1:5">
      <c r="A20" s="27">
        <v>5</v>
      </c>
      <c r="B20" s="27">
        <v>1</v>
      </c>
      <c r="C20" s="28">
        <f t="shared" si="0"/>
        <v>5</v>
      </c>
      <c r="D20" s="28">
        <f t="shared" si="1"/>
        <v>25</v>
      </c>
      <c r="E20" s="28">
        <f t="shared" si="1"/>
        <v>1</v>
      </c>
    </row>
    <row r="21" spans="1:5">
      <c r="A21" s="27">
        <v>3</v>
      </c>
      <c r="B21" s="27">
        <v>3</v>
      </c>
      <c r="C21" s="28">
        <f t="shared" si="0"/>
        <v>9</v>
      </c>
      <c r="D21" s="28">
        <f t="shared" si="1"/>
        <v>9</v>
      </c>
      <c r="E21" s="28">
        <f t="shared" si="1"/>
        <v>9</v>
      </c>
    </row>
    <row r="22" spans="1:5">
      <c r="A22" s="27">
        <v>4</v>
      </c>
      <c r="B22" s="27">
        <v>2</v>
      </c>
      <c r="C22" s="28">
        <f t="shared" si="0"/>
        <v>8</v>
      </c>
      <c r="D22" s="28">
        <f t="shared" si="1"/>
        <v>16</v>
      </c>
      <c r="E22" s="28">
        <f t="shared" si="1"/>
        <v>4</v>
      </c>
    </row>
    <row r="23" spans="1:5">
      <c r="A23" s="27">
        <v>5</v>
      </c>
      <c r="B23" s="27">
        <v>3</v>
      </c>
      <c r="C23" s="28">
        <f t="shared" si="0"/>
        <v>15</v>
      </c>
      <c r="D23" s="28">
        <f t="shared" si="1"/>
        <v>25</v>
      </c>
      <c r="E23" s="28">
        <f t="shared" si="1"/>
        <v>9</v>
      </c>
    </row>
    <row r="24" spans="1:5">
      <c r="A24" s="27">
        <v>5</v>
      </c>
      <c r="B24" s="27">
        <v>2</v>
      </c>
      <c r="C24" s="28">
        <f t="shared" si="0"/>
        <v>10</v>
      </c>
      <c r="D24" s="28">
        <f t="shared" si="1"/>
        <v>25</v>
      </c>
      <c r="E24" s="28">
        <f t="shared" si="1"/>
        <v>4</v>
      </c>
    </row>
    <row r="25" spans="1:5">
      <c r="A25" s="27">
        <v>5</v>
      </c>
      <c r="B25" s="27">
        <v>3</v>
      </c>
      <c r="C25" s="28">
        <f t="shared" si="0"/>
        <v>15</v>
      </c>
      <c r="D25" s="28">
        <f t="shared" si="1"/>
        <v>25</v>
      </c>
      <c r="E25" s="28">
        <f t="shared" si="1"/>
        <v>9</v>
      </c>
    </row>
    <row r="26" spans="1:5">
      <c r="A26" s="27">
        <v>5</v>
      </c>
      <c r="B26" s="27">
        <v>1</v>
      </c>
      <c r="C26" s="28">
        <f t="shared" si="0"/>
        <v>5</v>
      </c>
      <c r="D26" s="28">
        <f t="shared" si="1"/>
        <v>25</v>
      </c>
      <c r="E26" s="28">
        <f t="shared" si="1"/>
        <v>1</v>
      </c>
    </row>
    <row r="27" spans="1:5">
      <c r="A27" s="27">
        <v>5</v>
      </c>
      <c r="B27" s="27">
        <v>4</v>
      </c>
      <c r="C27" s="28">
        <f t="shared" si="0"/>
        <v>20</v>
      </c>
      <c r="D27" s="28">
        <f t="shared" si="1"/>
        <v>25</v>
      </c>
      <c r="E27" s="28">
        <f t="shared" si="1"/>
        <v>16</v>
      </c>
    </row>
    <row r="28" spans="1:5">
      <c r="A28" s="27">
        <v>5</v>
      </c>
      <c r="B28" s="27">
        <v>3</v>
      </c>
      <c r="C28" s="28">
        <f t="shared" si="0"/>
        <v>15</v>
      </c>
      <c r="D28" s="28">
        <f t="shared" si="1"/>
        <v>25</v>
      </c>
      <c r="E28" s="28">
        <f t="shared" si="1"/>
        <v>9</v>
      </c>
    </row>
    <row r="29" spans="1:5">
      <c r="A29" s="27">
        <v>4</v>
      </c>
      <c r="B29" s="27">
        <v>3</v>
      </c>
      <c r="C29" s="28">
        <f t="shared" si="0"/>
        <v>12</v>
      </c>
      <c r="D29" s="28">
        <f t="shared" si="1"/>
        <v>16</v>
      </c>
      <c r="E29" s="28">
        <f t="shared" si="1"/>
        <v>9</v>
      </c>
    </row>
    <row r="30" spans="1:5">
      <c r="A30" s="27">
        <v>4</v>
      </c>
      <c r="B30" s="27">
        <v>5</v>
      </c>
      <c r="C30" s="28">
        <f t="shared" si="0"/>
        <v>20</v>
      </c>
      <c r="D30" s="28">
        <f t="shared" si="1"/>
        <v>16</v>
      </c>
      <c r="E30" s="28">
        <f t="shared" si="1"/>
        <v>25</v>
      </c>
    </row>
    <row r="31" spans="1:5">
      <c r="A31" s="27">
        <v>4</v>
      </c>
      <c r="B31" s="27">
        <v>3</v>
      </c>
      <c r="C31" s="28">
        <f t="shared" si="0"/>
        <v>12</v>
      </c>
      <c r="D31" s="28">
        <f t="shared" si="1"/>
        <v>16</v>
      </c>
      <c r="E31" s="28">
        <f t="shared" si="1"/>
        <v>9</v>
      </c>
    </row>
    <row r="32" spans="1:5">
      <c r="A32" s="27">
        <v>4</v>
      </c>
      <c r="B32" s="27">
        <v>2</v>
      </c>
      <c r="C32" s="28">
        <f t="shared" si="0"/>
        <v>8</v>
      </c>
      <c r="D32" s="28">
        <f t="shared" si="1"/>
        <v>16</v>
      </c>
      <c r="E32" s="28">
        <f t="shared" si="1"/>
        <v>4</v>
      </c>
    </row>
    <row r="33" spans="1:18">
      <c r="A33" s="27">
        <v>4</v>
      </c>
      <c r="B33" s="27">
        <v>3</v>
      </c>
      <c r="C33" s="28">
        <f t="shared" si="0"/>
        <v>12</v>
      </c>
      <c r="D33" s="28">
        <f t="shared" si="1"/>
        <v>16</v>
      </c>
      <c r="E33" s="28">
        <f t="shared" si="1"/>
        <v>9</v>
      </c>
    </row>
    <row r="34" spans="1:18">
      <c r="A34" s="27">
        <v>4</v>
      </c>
      <c r="B34" s="27">
        <v>3</v>
      </c>
      <c r="C34" s="28">
        <f t="shared" si="0"/>
        <v>12</v>
      </c>
      <c r="D34" s="28">
        <f t="shared" si="1"/>
        <v>16</v>
      </c>
      <c r="E34" s="28">
        <f t="shared" si="1"/>
        <v>9</v>
      </c>
    </row>
    <row r="35" spans="1:18">
      <c r="A35" s="27">
        <v>4</v>
      </c>
      <c r="B35" s="27">
        <v>3</v>
      </c>
      <c r="C35" s="28">
        <f t="shared" si="0"/>
        <v>12</v>
      </c>
      <c r="D35" s="28">
        <f t="shared" si="1"/>
        <v>16</v>
      </c>
      <c r="E35" s="28">
        <f t="shared" si="1"/>
        <v>9</v>
      </c>
    </row>
    <row r="36" spans="1:18">
      <c r="A36" s="27">
        <v>4</v>
      </c>
      <c r="B36" s="27">
        <v>2</v>
      </c>
      <c r="C36" s="28">
        <f t="shared" si="0"/>
        <v>8</v>
      </c>
      <c r="D36" s="28">
        <f t="shared" si="1"/>
        <v>16</v>
      </c>
      <c r="E36" s="28">
        <f t="shared" si="1"/>
        <v>4</v>
      </c>
    </row>
    <row r="37" spans="1:18">
      <c r="A37" s="27">
        <v>4</v>
      </c>
      <c r="B37" s="27">
        <v>2</v>
      </c>
      <c r="C37" s="28">
        <f t="shared" si="0"/>
        <v>8</v>
      </c>
      <c r="D37" s="28">
        <f t="shared" si="1"/>
        <v>16</v>
      </c>
      <c r="E37" s="28">
        <f t="shared" si="1"/>
        <v>4</v>
      </c>
    </row>
    <row r="38" spans="1:18">
      <c r="A38" s="27">
        <v>4</v>
      </c>
      <c r="B38" s="27">
        <v>2</v>
      </c>
      <c r="C38" s="28">
        <f t="shared" si="0"/>
        <v>8</v>
      </c>
      <c r="D38" s="28">
        <f t="shared" si="1"/>
        <v>16</v>
      </c>
      <c r="E38" s="28">
        <f t="shared" si="1"/>
        <v>4</v>
      </c>
    </row>
    <row r="39" spans="1:18">
      <c r="A39" s="27">
        <v>3</v>
      </c>
      <c r="B39" s="27">
        <v>2</v>
      </c>
      <c r="C39" s="28">
        <f t="shared" si="0"/>
        <v>6</v>
      </c>
      <c r="D39" s="28">
        <f t="shared" si="1"/>
        <v>9</v>
      </c>
      <c r="E39" s="28">
        <f t="shared" si="1"/>
        <v>4</v>
      </c>
    </row>
    <row r="40" spans="1:18">
      <c r="A40" s="27">
        <v>5</v>
      </c>
      <c r="B40" s="27">
        <v>2</v>
      </c>
      <c r="C40" s="28">
        <f t="shared" si="0"/>
        <v>10</v>
      </c>
      <c r="D40" s="28">
        <f t="shared" si="1"/>
        <v>25</v>
      </c>
      <c r="E40" s="28">
        <f t="shared" si="1"/>
        <v>4</v>
      </c>
    </row>
    <row r="41" spans="1:18">
      <c r="A41" s="27">
        <v>3</v>
      </c>
      <c r="B41" s="27">
        <v>5</v>
      </c>
      <c r="C41" s="28">
        <f t="shared" si="0"/>
        <v>15</v>
      </c>
      <c r="D41" s="28">
        <f t="shared" si="1"/>
        <v>9</v>
      </c>
      <c r="E41" s="28">
        <f t="shared" si="1"/>
        <v>25</v>
      </c>
    </row>
    <row r="42" spans="1:18">
      <c r="A42" s="27">
        <v>3</v>
      </c>
      <c r="B42" s="27">
        <v>4</v>
      </c>
      <c r="C42" s="28">
        <f t="shared" si="0"/>
        <v>12</v>
      </c>
      <c r="D42" s="28">
        <f t="shared" si="1"/>
        <v>9</v>
      </c>
      <c r="E42" s="28">
        <f t="shared" si="1"/>
        <v>16</v>
      </c>
    </row>
    <row r="43" spans="1:18">
      <c r="A43" s="27">
        <v>3</v>
      </c>
      <c r="B43" s="27">
        <v>3</v>
      </c>
      <c r="C43" s="28">
        <f t="shared" si="0"/>
        <v>9</v>
      </c>
      <c r="D43" s="28">
        <f t="shared" si="1"/>
        <v>9</v>
      </c>
      <c r="E43" s="28">
        <f t="shared" si="1"/>
        <v>9</v>
      </c>
    </row>
    <row r="44" spans="1:18">
      <c r="A44" s="27">
        <v>4</v>
      </c>
      <c r="B44" s="27">
        <v>3</v>
      </c>
      <c r="C44" s="28">
        <f t="shared" si="0"/>
        <v>12</v>
      </c>
      <c r="D44" s="28">
        <f t="shared" si="1"/>
        <v>16</v>
      </c>
      <c r="E44" s="28">
        <f t="shared" si="1"/>
        <v>9</v>
      </c>
      <c r="R44" s="29"/>
    </row>
    <row r="45" spans="1:18">
      <c r="A45" s="27">
        <v>5</v>
      </c>
      <c r="B45" s="27">
        <v>3</v>
      </c>
      <c r="C45" s="28">
        <f t="shared" si="0"/>
        <v>15</v>
      </c>
      <c r="D45" s="28">
        <f t="shared" si="1"/>
        <v>25</v>
      </c>
      <c r="E45" s="28">
        <f t="shared" si="1"/>
        <v>9</v>
      </c>
    </row>
    <row r="46" spans="1:18">
      <c r="A46" s="27">
        <v>5</v>
      </c>
      <c r="B46" s="27">
        <v>3</v>
      </c>
      <c r="C46" s="28">
        <f t="shared" si="0"/>
        <v>15</v>
      </c>
      <c r="D46" s="28">
        <f t="shared" si="1"/>
        <v>25</v>
      </c>
      <c r="E46" s="28">
        <f t="shared" si="1"/>
        <v>9</v>
      </c>
    </row>
    <row r="47" spans="1:18">
      <c r="A47" s="27">
        <v>5</v>
      </c>
      <c r="B47" s="27">
        <v>2</v>
      </c>
      <c r="C47" s="28">
        <f t="shared" si="0"/>
        <v>10</v>
      </c>
      <c r="D47" s="28">
        <f t="shared" si="1"/>
        <v>25</v>
      </c>
      <c r="E47" s="28">
        <f t="shared" si="1"/>
        <v>4</v>
      </c>
    </row>
    <row r="48" spans="1:18">
      <c r="A48" s="27">
        <v>4</v>
      </c>
      <c r="B48" s="27">
        <v>3</v>
      </c>
      <c r="C48" s="28">
        <f t="shared" si="0"/>
        <v>12</v>
      </c>
      <c r="D48" s="28">
        <f t="shared" si="1"/>
        <v>16</v>
      </c>
      <c r="E48" s="28">
        <f t="shared" si="1"/>
        <v>9</v>
      </c>
    </row>
    <row r="49" spans="1:18">
      <c r="A49" s="27">
        <v>5</v>
      </c>
      <c r="B49" s="27">
        <v>3</v>
      </c>
      <c r="C49" s="28">
        <f t="shared" si="0"/>
        <v>15</v>
      </c>
      <c r="D49" s="28">
        <f t="shared" si="1"/>
        <v>25</v>
      </c>
      <c r="E49" s="28">
        <f t="shared" si="1"/>
        <v>9</v>
      </c>
    </row>
    <row r="50" spans="1:18">
      <c r="A50" s="27">
        <v>5</v>
      </c>
      <c r="B50" s="27">
        <v>4</v>
      </c>
      <c r="C50" s="28">
        <f t="shared" si="0"/>
        <v>20</v>
      </c>
      <c r="D50" s="28">
        <f t="shared" si="1"/>
        <v>25</v>
      </c>
      <c r="E50" s="28">
        <f t="shared" si="1"/>
        <v>16</v>
      </c>
    </row>
    <row r="51" spans="1:18">
      <c r="A51" s="27">
        <v>5</v>
      </c>
      <c r="B51" s="27">
        <v>3</v>
      </c>
      <c r="C51" s="28">
        <f t="shared" si="0"/>
        <v>15</v>
      </c>
      <c r="D51" s="28">
        <f t="shared" si="1"/>
        <v>25</v>
      </c>
      <c r="E51" s="28">
        <f>B51*B51</f>
        <v>9</v>
      </c>
    </row>
    <row r="52" spans="1:18">
      <c r="A52" s="27">
        <v>5</v>
      </c>
      <c r="B52" s="27">
        <v>4</v>
      </c>
      <c r="C52" s="28">
        <f t="shared" si="0"/>
        <v>20</v>
      </c>
      <c r="D52" s="28">
        <f t="shared" ref="D52:D54" si="2">A52*A52</f>
        <v>25</v>
      </c>
      <c r="E52" s="28">
        <f>B52*B52</f>
        <v>16</v>
      </c>
    </row>
    <row r="53" spans="1:18">
      <c r="A53" s="27">
        <v>5</v>
      </c>
      <c r="B53" s="27">
        <v>3</v>
      </c>
      <c r="C53" s="28">
        <f t="shared" si="0"/>
        <v>15</v>
      </c>
      <c r="D53" s="28">
        <f t="shared" si="2"/>
        <v>25</v>
      </c>
      <c r="E53" s="28">
        <f>B53*B53</f>
        <v>9</v>
      </c>
    </row>
    <row r="54" spans="1:18">
      <c r="A54" s="27">
        <v>5</v>
      </c>
      <c r="B54" s="27">
        <v>2</v>
      </c>
      <c r="C54" s="28">
        <f t="shared" si="0"/>
        <v>10</v>
      </c>
      <c r="D54" s="28">
        <f t="shared" si="2"/>
        <v>25</v>
      </c>
      <c r="E54" s="28">
        <f>B54*B54</f>
        <v>4</v>
      </c>
    </row>
    <row r="55" spans="1:18">
      <c r="A55" s="78">
        <f>SUM(A3:A54)</f>
        <v>214</v>
      </c>
      <c r="B55" s="78">
        <f>SUM(B3:B54)</f>
        <v>136</v>
      </c>
      <c r="C55" s="78">
        <f>SUM(C3:C54)</f>
        <v>564</v>
      </c>
      <c r="D55" s="78">
        <f>SUM(D3:D54)</f>
        <v>916</v>
      </c>
      <c r="E55" s="78">
        <f>SUM(E3:E54)</f>
        <v>396</v>
      </c>
    </row>
    <row r="56" spans="1:18">
      <c r="A56" s="78"/>
      <c r="B56" s="78"/>
      <c r="C56" s="78"/>
      <c r="D56" s="78"/>
      <c r="E56" s="78"/>
    </row>
    <row r="57" spans="1:18">
      <c r="C57" s="35"/>
      <c r="D57" s="35"/>
      <c r="E57" s="35"/>
    </row>
    <row r="58" spans="1:18">
      <c r="C58" s="35"/>
      <c r="D58" s="35"/>
      <c r="E58" s="35"/>
    </row>
    <row r="60" spans="1:18" ht="24" customHeight="1">
      <c r="A60" s="77" t="s">
        <v>121</v>
      </c>
      <c r="B60" s="77"/>
      <c r="D60" s="30">
        <v>52</v>
      </c>
    </row>
    <row r="61" spans="1:18" ht="24" customHeight="1">
      <c r="A61" s="31"/>
      <c r="B61" s="31"/>
      <c r="C61" s="79"/>
      <c r="D61" s="79"/>
      <c r="G61" s="79"/>
      <c r="H61" s="79"/>
    </row>
    <row r="62" spans="1:18" ht="24" customHeight="1">
      <c r="A62" s="77" t="s">
        <v>122</v>
      </c>
      <c r="B62" s="77"/>
      <c r="C62" s="79"/>
      <c r="D62" s="79"/>
      <c r="E62" s="32">
        <f>A55/D60</f>
        <v>4.115384615384615</v>
      </c>
      <c r="G62" s="79"/>
      <c r="H62" s="79"/>
      <c r="I62" s="32">
        <f>B55/D60</f>
        <v>2.6153846153846154</v>
      </c>
    </row>
    <row r="63" spans="1:18" ht="24" customHeight="1">
      <c r="A63" s="31"/>
      <c r="B63" s="31"/>
      <c r="C63" s="79"/>
      <c r="D63" s="79"/>
      <c r="G63" s="79"/>
      <c r="H63" s="79"/>
    </row>
    <row r="64" spans="1:18" ht="24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</row>
    <row r="65" spans="1:20" ht="24" customHeight="1">
      <c r="A65" s="21"/>
      <c r="B65" s="21"/>
      <c r="C65" s="77"/>
      <c r="D65" s="77"/>
      <c r="E65" s="77"/>
      <c r="F65" s="77"/>
      <c r="G65" s="77"/>
      <c r="H65" s="77"/>
      <c r="I65" s="31"/>
      <c r="J65" s="31"/>
      <c r="K65" s="31"/>
      <c r="L65" s="31"/>
      <c r="M65" s="31"/>
      <c r="N65" s="31"/>
      <c r="O65" s="31"/>
      <c r="P65" s="31"/>
      <c r="Q65" s="31"/>
      <c r="R65" s="31"/>
    </row>
    <row r="66" spans="1:20" ht="24" customHeight="1">
      <c r="A66" s="31"/>
      <c r="B66" s="31"/>
      <c r="C66" s="77"/>
      <c r="D66" s="77"/>
      <c r="E66" s="77"/>
      <c r="F66" s="77"/>
      <c r="G66" s="77"/>
      <c r="H66" s="77"/>
      <c r="I66" s="31"/>
      <c r="J66" s="31"/>
      <c r="K66" s="31"/>
      <c r="L66" s="31"/>
      <c r="M66" s="31"/>
      <c r="N66" s="31"/>
      <c r="O66" s="31"/>
      <c r="P66" s="31"/>
      <c r="Q66" s="31"/>
      <c r="R66" s="31"/>
    </row>
    <row r="67" spans="1:20" ht="24" customHeight="1">
      <c r="A67" s="77" t="s">
        <v>123</v>
      </c>
      <c r="B67" s="77"/>
      <c r="C67" s="77"/>
      <c r="D67" s="77"/>
      <c r="E67" s="77"/>
      <c r="F67" s="77"/>
      <c r="G67" s="77"/>
      <c r="H67" s="77"/>
      <c r="I67" s="33">
        <f>(C55-D60*E62*I62)/SQRT((D55-D60*E62*E62)*(E55-D60*I62*I62))</f>
        <v>0.11418683638851514</v>
      </c>
      <c r="J67" s="31"/>
      <c r="K67" s="31"/>
      <c r="L67" s="34">
        <f>CORREL(A3:A54,B3:B54)</f>
        <v>0.11418683638851354</v>
      </c>
      <c r="M67" s="31"/>
      <c r="N67" s="31"/>
      <c r="O67" s="31"/>
      <c r="P67" s="31"/>
      <c r="Q67" s="31"/>
      <c r="R67" s="31"/>
    </row>
    <row r="68" spans="1:20" ht="24" customHeight="1">
      <c r="A68" s="21"/>
      <c r="B68" s="21"/>
      <c r="C68" s="77"/>
      <c r="D68" s="77"/>
      <c r="E68" s="77"/>
      <c r="F68" s="77"/>
      <c r="G68" s="77"/>
      <c r="H68" s="77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76"/>
      <c r="T68" s="76"/>
    </row>
    <row r="69" spans="1:20" ht="24" customHeight="1">
      <c r="A69" s="31"/>
      <c r="B69" s="31"/>
      <c r="C69" s="77"/>
      <c r="D69" s="77"/>
      <c r="E69" s="77"/>
      <c r="F69" s="77"/>
      <c r="G69" s="77"/>
      <c r="H69" s="77"/>
      <c r="I69" s="31"/>
      <c r="J69" s="31"/>
      <c r="K69" s="31"/>
      <c r="L69" s="31"/>
      <c r="M69" s="31"/>
      <c r="N69" s="31"/>
      <c r="O69" s="31"/>
      <c r="P69" s="31"/>
      <c r="Q69" s="31"/>
      <c r="R69" s="31"/>
    </row>
    <row r="70" spans="1:20" ht="24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</row>
    <row r="71" spans="1:20" ht="24" customHeight="1">
      <c r="A71" s="22"/>
      <c r="B71" s="22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</row>
    <row r="72" spans="1:20" ht="24" customHeight="1">
      <c r="A72" s="76" t="s">
        <v>124</v>
      </c>
      <c r="B72" s="76"/>
      <c r="C72" s="76"/>
      <c r="D72" s="7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</row>
    <row r="73" spans="1:20" ht="24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</row>
    <row r="74" spans="1:20" ht="24" customHeight="1">
      <c r="A74" s="21"/>
      <c r="B74" s="2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</row>
    <row r="75" spans="1:20" ht="24" customHeight="1">
      <c r="A75" s="31"/>
      <c r="B75" s="31"/>
      <c r="C75" s="77"/>
      <c r="D75" s="77"/>
      <c r="E75" s="77"/>
      <c r="F75" s="77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</row>
    <row r="76" spans="1:20" ht="24" customHeight="1">
      <c r="C76" s="77"/>
      <c r="D76" s="77"/>
      <c r="E76" s="77"/>
      <c r="F76" s="77"/>
      <c r="G76" s="31"/>
      <c r="H76" s="31"/>
      <c r="I76" s="31"/>
      <c r="J76" s="77"/>
      <c r="K76" s="77"/>
      <c r="L76" s="77"/>
      <c r="M76" s="31"/>
      <c r="N76" s="31"/>
      <c r="O76" s="31"/>
      <c r="P76" s="31"/>
      <c r="Q76" s="31"/>
      <c r="R76" s="31"/>
    </row>
    <row r="77" spans="1:20" ht="24" customHeight="1">
      <c r="C77" s="77"/>
      <c r="D77" s="77"/>
      <c r="E77" s="77"/>
      <c r="F77" s="77"/>
      <c r="G77" s="33">
        <f>(C55-D60*E62*I62)/(D55-D60*E62*E62)</f>
        <v>0.12200435729847629</v>
      </c>
      <c r="H77" s="31"/>
      <c r="I77" s="31"/>
      <c r="J77" s="77"/>
      <c r="K77" s="77"/>
      <c r="L77" s="77"/>
      <c r="M77" s="33">
        <f>I62-G77*E62</f>
        <v>2.1132897603485783</v>
      </c>
      <c r="N77" s="31"/>
      <c r="O77" s="26"/>
      <c r="P77" s="26"/>
      <c r="Q77" s="26"/>
      <c r="R77" s="26"/>
    </row>
    <row r="78" spans="1:20" ht="23.4" customHeight="1">
      <c r="C78" s="77"/>
      <c r="D78" s="77"/>
      <c r="E78" s="77"/>
      <c r="F78" s="77"/>
      <c r="G78" s="31"/>
      <c r="H78" s="31"/>
      <c r="I78" s="31"/>
      <c r="J78" s="77"/>
      <c r="K78" s="77"/>
      <c r="L78" s="77"/>
      <c r="M78" s="31"/>
      <c r="N78" s="31"/>
      <c r="O78" s="26"/>
      <c r="P78" s="26"/>
      <c r="Q78" s="26"/>
      <c r="R78" s="26"/>
    </row>
    <row r="79" spans="1:20" ht="23.4" customHeight="1">
      <c r="C79" s="77"/>
      <c r="D79" s="77"/>
      <c r="E79" s="77"/>
      <c r="F79" s="77"/>
      <c r="G79" s="36"/>
      <c r="H79" s="36"/>
      <c r="I79" s="36"/>
      <c r="J79" s="36"/>
      <c r="K79" s="36"/>
      <c r="L79" s="36"/>
      <c r="M79" s="36"/>
      <c r="N79" s="36"/>
    </row>
    <row r="80" spans="1:20" ht="23.4" customHeight="1">
      <c r="G80" s="36"/>
      <c r="H80" s="36"/>
      <c r="I80" s="36"/>
      <c r="J80" s="36"/>
      <c r="K80" s="36"/>
      <c r="L80" s="36"/>
      <c r="M80" s="36"/>
      <c r="N80" s="36"/>
    </row>
    <row r="81" spans="3:20" ht="23.4" customHeight="1">
      <c r="G81" s="36"/>
      <c r="H81" s="36"/>
      <c r="I81" s="36"/>
      <c r="J81" s="36"/>
      <c r="K81" s="36"/>
      <c r="L81" s="36"/>
      <c r="M81" s="36"/>
      <c r="N81" s="36"/>
    </row>
    <row r="82" spans="3:20" ht="23.4" customHeight="1"/>
    <row r="83" spans="3:20" ht="23.4" customHeight="1"/>
    <row r="84" spans="3:20" s="35" customFormat="1" ht="23.4" customHeight="1">
      <c r="C84" s="22"/>
      <c r="D84" s="22"/>
      <c r="E84" s="22"/>
      <c r="F84" s="22"/>
      <c r="G84" s="22"/>
      <c r="H84" s="22"/>
      <c r="I84" s="22"/>
      <c r="J84" s="22"/>
      <c r="K84" s="23"/>
      <c r="L84" s="23"/>
      <c r="M84" s="22"/>
      <c r="N84" s="22"/>
      <c r="O84" s="22"/>
      <c r="P84" s="22"/>
      <c r="Q84" s="22"/>
      <c r="R84" s="22"/>
      <c r="S84" s="22"/>
      <c r="T84" s="22"/>
    </row>
    <row r="85" spans="3:20" s="35" customFormat="1" ht="23.4" customHeight="1">
      <c r="C85" s="22"/>
      <c r="D85" s="22"/>
      <c r="E85" s="22"/>
      <c r="F85" s="22"/>
      <c r="G85" s="22"/>
      <c r="H85" s="22"/>
      <c r="I85" s="22"/>
      <c r="J85" s="22"/>
      <c r="K85" s="23"/>
      <c r="L85" s="23"/>
      <c r="M85" s="22"/>
      <c r="N85" s="22"/>
      <c r="O85" s="22"/>
      <c r="P85" s="22"/>
      <c r="Q85" s="22"/>
      <c r="R85" s="22"/>
      <c r="S85" s="22"/>
      <c r="T85" s="22"/>
    </row>
  </sheetData>
  <mergeCells count="17">
    <mergeCell ref="C1:E1"/>
    <mergeCell ref="A55:A56"/>
    <mergeCell ref="B55:B56"/>
    <mergeCell ref="C55:C56"/>
    <mergeCell ref="D55:D56"/>
    <mergeCell ref="E55:E56"/>
    <mergeCell ref="A60:B60"/>
    <mergeCell ref="C61:D63"/>
    <mergeCell ref="G61:H63"/>
    <mergeCell ref="A62:B62"/>
    <mergeCell ref="C65:H69"/>
    <mergeCell ref="A67:B67"/>
    <mergeCell ref="S68:T68"/>
    <mergeCell ref="A72:B72"/>
    <mergeCell ref="C72:D72"/>
    <mergeCell ref="C75:F79"/>
    <mergeCell ref="J76:L7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Google form</vt:lpstr>
      <vt:lpstr>Ответы</vt:lpstr>
      <vt:lpstr>Коэффициента корреляции</vt:lpstr>
      <vt:lpstr>Fundamentals of Programming</vt:lpstr>
      <vt:lpstr>Physics</vt:lpstr>
      <vt:lpstr>Linear Algebra</vt:lpstr>
      <vt:lpstr>Mathematics for CS 1</vt:lpstr>
      <vt:lpstr>Mathematics for CS 2</vt:lpstr>
      <vt:lpstr>English Language 1</vt:lpstr>
      <vt:lpstr>English Language 2</vt:lpstr>
      <vt:lpstr>Turkish Language 1</vt:lpstr>
      <vt:lpstr>Turkish Language 2</vt:lpstr>
      <vt:lpstr>Educational Practice</vt:lpstr>
      <vt:lpstr>ICT</vt:lpstr>
      <vt:lpstr>Discrete Mathematics</vt:lpstr>
      <vt:lpstr>Introduction to Algorithms</vt:lpstr>
      <vt:lpstr>Database Management Systems 1</vt:lpstr>
      <vt:lpstr>Database Management Systems 2</vt:lpstr>
      <vt:lpstr>Web Programming  front end</vt:lpstr>
      <vt:lpstr>Web Programming  back end</vt:lpstr>
      <vt:lpstr> Philosophy</vt:lpstr>
      <vt:lpstr>Advanced Algorithms</vt:lpstr>
      <vt:lpstr>Modern History of Kazakhstan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created xsi:type="dcterms:W3CDTF">2023-04-04T12:17:37Z</dcterms:created>
  <dcterms:modified xsi:type="dcterms:W3CDTF">2023-06-05T18:45:37Z</dcterms:modified>
</cp:coreProperties>
</file>